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fish\tech\json_fish_8980\DataTable\"/>
    </mc:Choice>
  </mc:AlternateContent>
  <bookViews>
    <workbookView xWindow="0" yWindow="0" windowWidth="23904" windowHeight="10284" activeTab="1"/>
  </bookViews>
  <sheets>
    <sheet name="技能|Skill" sheetId="1" r:id="rId1"/>
    <sheet name="炮技能|paoSkill" sheetId="2" r:id="rId2"/>
  </sheets>
  <calcPr calcId="162913"/>
</workbook>
</file>

<file path=xl/calcChain.xml><?xml version="1.0" encoding="utf-8"?>
<calcChain xmlns="http://schemas.openxmlformats.org/spreadsheetml/2006/main">
  <c r="I8" i="2" l="1"/>
  <c r="I9" i="2"/>
  <c r="I7" i="2"/>
  <c r="H8" i="2"/>
  <c r="H9" i="2"/>
  <c r="H7" i="2"/>
  <c r="T9" i="2"/>
  <c r="R9" i="2"/>
  <c r="R8" i="2" l="1"/>
  <c r="R13" i="2" s="1"/>
  <c r="R14" i="2" s="1"/>
  <c r="D9" i="1"/>
  <c r="D8" i="1" l="1"/>
</calcChain>
</file>

<file path=xl/sharedStrings.xml><?xml version="1.0" encoding="utf-8"?>
<sst xmlns="http://schemas.openxmlformats.org/spreadsheetml/2006/main" count="84" uniqueCount="52">
  <si>
    <t>cs</t>
  </si>
  <si>
    <t>int</t>
  </si>
  <si>
    <t>float</t>
  </si>
  <si>
    <t>id</t>
  </si>
  <si>
    <t>level</t>
  </si>
  <si>
    <t>functionType</t>
  </si>
  <si>
    <t>keepTime</t>
  </si>
  <si>
    <t>cdTime</t>
  </si>
  <si>
    <t>value1</t>
  </si>
  <si>
    <t>技能id
5xxx开头</t>
  </si>
  <si>
    <t>技能等级</t>
  </si>
  <si>
    <t>技能效果
1.锁定;2.冰冻
3.狂暴;4.召唤</t>
  </si>
  <si>
    <t>持续时间/s
-1表示永久有效
0表示没有持续时间</t>
  </si>
  <si>
    <r>
      <rPr>
        <sz val="8"/>
        <color theme="1"/>
        <rFont val="微软雅黑"/>
        <family val="2"/>
        <charset val="134"/>
      </rPr>
      <t>技能冷却时间</t>
    </r>
    <r>
      <rPr>
        <b/>
        <sz val="8"/>
        <color theme="1"/>
        <rFont val="微软雅黑"/>
        <family val="2"/>
        <charset val="134"/>
      </rPr>
      <t>/s</t>
    </r>
  </si>
  <si>
    <r>
      <rPr>
        <b/>
        <sz val="8"/>
        <color theme="1"/>
        <rFont val="微软雅黑"/>
        <family val="2"/>
        <charset val="134"/>
      </rPr>
      <t>其他参数</t>
    </r>
    <r>
      <rPr>
        <sz val="8"/>
        <color theme="1"/>
        <rFont val="微软雅黑"/>
        <family val="2"/>
        <charset val="134"/>
      </rPr>
      <t xml:space="preserve"> 对应functionType，填写-1表示没有
锁定,影响武器</t>
    </r>
    <r>
      <rPr>
        <b/>
        <sz val="8"/>
        <color theme="1"/>
        <rFont val="微软雅黑"/>
        <family val="2"/>
        <charset val="134"/>
      </rPr>
      <t>能量值倍数</t>
    </r>
    <r>
      <rPr>
        <sz val="8"/>
        <color theme="1"/>
        <rFont val="微软雅黑"/>
        <family val="2"/>
        <charset val="134"/>
      </rPr>
      <t>，能量值倍数*武器能量=武器最终能量
狂暴,影响武器能量值倍数，能量值倍数*武器能量=武器最终能量</t>
    </r>
  </si>
  <si>
    <t>s</t>
  </si>
  <si>
    <t>c</t>
  </si>
  <si>
    <t>string</t>
  </si>
  <si>
    <t>type</t>
  </si>
  <si>
    <t>isActive</t>
  </si>
  <si>
    <t>icon</t>
  </si>
  <si>
    <t>name</t>
  </si>
  <si>
    <t>des</t>
  </si>
  <si>
    <t>EReduce</t>
  </si>
  <si>
    <t>EaddC</t>
  </si>
  <si>
    <t>skillRange</t>
  </si>
  <si>
    <t>技能id
6xxx开头</t>
  </si>
  <si>
    <t>技能类型
1,美猴王技能</t>
  </si>
  <si>
    <t>是否为主动技能
0被动1主动</t>
  </si>
  <si>
    <t>技能图标</t>
  </si>
  <si>
    <t>技能名称</t>
  </si>
  <si>
    <t>技能描述</t>
  </si>
  <si>
    <t>炮使用时，经典场、龙王专场开火能量减少值,数值/10000</t>
  </si>
  <si>
    <t>炮使用时，每次存储j能量G=该值/10000*炮倍</t>
  </si>
  <si>
    <t>炮技能浮动范围9000，表示0.9</t>
  </si>
  <si>
    <t>ic_vipjn</t>
  </si>
  <si>
    <t>vippending</t>
  </si>
  <si>
    <t>vippending_des</t>
  </si>
  <si>
    <t>ic_hwjn</t>
  </si>
  <si>
    <t>mongkey1</t>
  </si>
  <si>
    <t>mongkey1_des</t>
  </si>
  <si>
    <t>damageType</t>
    <phoneticPr fontId="6" type="noConversion"/>
  </si>
  <si>
    <t>美猴王炮验算</t>
    <phoneticPr fontId="6" type="noConversion"/>
  </si>
  <si>
    <t>平均分值</t>
    <phoneticPr fontId="6" type="noConversion"/>
  </si>
  <si>
    <t>存满耗时/分钟</t>
    <phoneticPr fontId="6" type="noConversion"/>
  </si>
  <si>
    <t>开火减少能量</t>
    <phoneticPr fontId="6" type="noConversion"/>
  </si>
  <si>
    <t>存储能量系数</t>
    <phoneticPr fontId="6" type="noConversion"/>
  </si>
  <si>
    <t>实际赠送能量</t>
    <phoneticPr fontId="6" type="noConversion"/>
  </si>
  <si>
    <t>7500,12500</t>
    <phoneticPr fontId="6" type="noConversion"/>
  </si>
  <si>
    <t>技能类型
9,美猴王技能
101风翅膀
102火翅膀
103雷翅膀</t>
    <phoneticPr fontId="6" type="noConversion"/>
  </si>
  <si>
    <t>350-150</t>
    <phoneticPr fontId="6" type="noConversion"/>
  </si>
  <si>
    <t>250-50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</si>
</sst>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宋体"/>
      <charset val="134"/>
      <scheme val="minor"/>
    </font>
    <font>
      <sz val="10"/>
      <color theme="1"/>
      <name val="微软雅黑"/>
      <family val="2"/>
      <charset val="134"/>
    </font>
    <font>
      <sz val="8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1"/>
      <color rgb="FF7030A0"/>
      <name val="微软雅黑"/>
      <family val="2"/>
      <charset val="134"/>
    </font>
    <font>
      <b/>
      <sz val="8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11"/>
      <color rgb="FF006100"/>
      <name val="宋体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3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49" fontId="3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3" borderId="1" xfId="1" applyBorder="1" applyAlignment="1">
      <alignment horizontal="left"/>
    </xf>
  </cellXfs>
  <cellStyles count="2">
    <cellStyle name="常规" xfId="0" builtinId="0"/>
    <cellStyle name="好" xfId="1" builtinId="26"/>
  </cellStyles>
  <dxfs count="2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E6" sqref="E6"/>
    </sheetView>
  </sheetViews>
  <sheetFormatPr defaultColWidth="9" defaultRowHeight="15.6" x14ac:dyDescent="0.35"/>
  <cols>
    <col min="1" max="1" width="7.21875" style="3" customWidth="1"/>
    <col min="2" max="2" width="9" style="3"/>
    <col min="3" max="3" width="12.21875" style="3" customWidth="1"/>
    <col min="4" max="4" width="12.33203125" style="3" customWidth="1"/>
    <col min="5" max="5" width="10.88671875" style="3" customWidth="1"/>
    <col min="6" max="6" width="44" style="3" customWidth="1"/>
    <col min="7" max="16384" width="9" style="3"/>
  </cols>
  <sheetData>
    <row r="1" spans="1:6" x14ac:dyDescent="0.35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</row>
    <row r="2" spans="1:6" x14ac:dyDescent="0.35">
      <c r="A2" s="1" t="s">
        <v>1</v>
      </c>
      <c r="B2" s="1" t="s">
        <v>1</v>
      </c>
      <c r="C2" s="1" t="s">
        <v>1</v>
      </c>
      <c r="D2" s="1" t="s">
        <v>2</v>
      </c>
      <c r="E2" s="1" t="s">
        <v>2</v>
      </c>
      <c r="F2" s="1" t="s">
        <v>1</v>
      </c>
    </row>
    <row r="3" spans="1:6" x14ac:dyDescent="0.3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</row>
    <row r="4" spans="1:6" ht="52.8" x14ac:dyDescent="0.35">
      <c r="A4" s="2" t="s">
        <v>9</v>
      </c>
      <c r="B4" s="2" t="s">
        <v>10</v>
      </c>
      <c r="C4" s="2" t="s">
        <v>11</v>
      </c>
      <c r="D4" s="2" t="s">
        <v>12</v>
      </c>
      <c r="E4" s="2" t="s">
        <v>13</v>
      </c>
      <c r="F4" s="2" t="s">
        <v>14</v>
      </c>
    </row>
    <row r="5" spans="1:6" x14ac:dyDescent="0.35">
      <c r="A5" s="3">
        <v>5101</v>
      </c>
      <c r="B5" s="3">
        <v>1</v>
      </c>
      <c r="C5" s="3">
        <v>1</v>
      </c>
      <c r="D5" s="3">
        <v>20</v>
      </c>
      <c r="E5" s="3">
        <v>0</v>
      </c>
      <c r="F5" s="3">
        <v>1</v>
      </c>
    </row>
    <row r="6" spans="1:6" ht="16.2" x14ac:dyDescent="0.4">
      <c r="A6" s="3">
        <v>5201</v>
      </c>
      <c r="B6" s="3">
        <v>1</v>
      </c>
      <c r="C6" s="3">
        <v>2</v>
      </c>
      <c r="D6" s="4">
        <v>10</v>
      </c>
      <c r="E6" s="3">
        <v>1</v>
      </c>
      <c r="F6" s="3">
        <v>-1</v>
      </c>
    </row>
    <row r="7" spans="1:6" x14ac:dyDescent="0.35">
      <c r="A7" s="3">
        <v>5301</v>
      </c>
      <c r="B7" s="3">
        <v>1</v>
      </c>
      <c r="C7" s="3">
        <v>3</v>
      </c>
      <c r="D7" s="3">
        <v>30</v>
      </c>
      <c r="E7" s="3">
        <v>0</v>
      </c>
      <c r="F7" s="3">
        <v>2</v>
      </c>
    </row>
    <row r="8" spans="1:6" x14ac:dyDescent="0.35">
      <c r="A8" s="3">
        <v>5302</v>
      </c>
      <c r="B8" s="3">
        <v>2</v>
      </c>
      <c r="C8" s="3">
        <v>3</v>
      </c>
      <c r="D8" s="3">
        <f>D7</f>
        <v>30</v>
      </c>
      <c r="E8" s="3">
        <v>0</v>
      </c>
      <c r="F8" s="3">
        <v>3</v>
      </c>
    </row>
    <row r="9" spans="1:6" x14ac:dyDescent="0.35">
      <c r="A9" s="3">
        <v>5303</v>
      </c>
      <c r="B9" s="3">
        <v>3</v>
      </c>
      <c r="C9" s="3">
        <v>3</v>
      </c>
      <c r="D9" s="3">
        <f>D7</f>
        <v>30</v>
      </c>
      <c r="E9" s="3">
        <v>0</v>
      </c>
      <c r="F9" s="3">
        <v>4</v>
      </c>
    </row>
    <row r="10" spans="1:6" x14ac:dyDescent="0.35">
      <c r="A10" s="3">
        <v>5401</v>
      </c>
      <c r="B10" s="3">
        <v>1</v>
      </c>
      <c r="C10" s="3">
        <v>4</v>
      </c>
      <c r="D10" s="3">
        <v>0</v>
      </c>
      <c r="E10" s="3">
        <v>2</v>
      </c>
      <c r="F10" s="3">
        <v>-1</v>
      </c>
    </row>
  </sheetData>
  <phoneticPr fontId="6" type="noConversion"/>
  <conditionalFormatting sqref="G1:XFD4 A5:XFD1048576">
    <cfRule type="containsText" dxfId="1" priority="1" operator="containsText" text=" ">
      <formula>NOT(ISERROR(SEARCH(" ",A1)))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workbookViewId="0">
      <selection activeCell="J7" sqref="J7"/>
    </sheetView>
  </sheetViews>
  <sheetFormatPr defaultColWidth="9" defaultRowHeight="15.6" x14ac:dyDescent="0.35"/>
  <cols>
    <col min="1" max="1" width="9" style="5"/>
    <col min="2" max="2" width="10.21875" style="5" customWidth="1"/>
    <col min="3" max="3" width="9" style="5"/>
    <col min="4" max="4" width="13.6640625" style="5" bestFit="1" customWidth="1"/>
    <col min="5" max="5" width="9" style="5"/>
    <col min="6" max="6" width="13" style="5" customWidth="1"/>
    <col min="7" max="7" width="16.44140625" style="5" customWidth="1"/>
    <col min="8" max="8" width="17.109375" style="5" customWidth="1"/>
    <col min="9" max="9" width="13.77734375" style="5" customWidth="1"/>
    <col min="10" max="10" width="21.109375" style="5" customWidth="1"/>
    <col min="11" max="16" width="9" style="5"/>
    <col min="17" max="17" width="13.88671875" style="3" bestFit="1" customWidth="1"/>
    <col min="18" max="18" width="11.44140625" style="3" bestFit="1" customWidth="1"/>
    <col min="19" max="19" width="12.33203125" style="5" customWidth="1"/>
    <col min="20" max="16384" width="9" style="5"/>
  </cols>
  <sheetData>
    <row r="1" spans="1:20" x14ac:dyDescent="0.35">
      <c r="A1" s="1" t="s">
        <v>0</v>
      </c>
      <c r="B1" s="1" t="s">
        <v>15</v>
      </c>
      <c r="C1" s="1" t="s">
        <v>0</v>
      </c>
      <c r="D1" s="1" t="s">
        <v>0</v>
      </c>
      <c r="E1" s="1" t="s">
        <v>16</v>
      </c>
      <c r="F1" s="1" t="s">
        <v>16</v>
      </c>
      <c r="G1" s="1" t="s">
        <v>16</v>
      </c>
      <c r="H1" s="1" t="s">
        <v>15</v>
      </c>
      <c r="I1" s="1" t="s">
        <v>15</v>
      </c>
      <c r="J1" s="1" t="s">
        <v>15</v>
      </c>
    </row>
    <row r="2" spans="1:20" x14ac:dyDescent="0.35">
      <c r="A2" s="1" t="s">
        <v>1</v>
      </c>
      <c r="B2" s="1" t="s">
        <v>1</v>
      </c>
      <c r="C2" s="1" t="s">
        <v>1</v>
      </c>
      <c r="D2" s="1" t="s">
        <v>1</v>
      </c>
      <c r="E2" s="1" t="s">
        <v>17</v>
      </c>
      <c r="F2" s="1" t="s">
        <v>17</v>
      </c>
      <c r="G2" s="1" t="s">
        <v>17</v>
      </c>
      <c r="H2" s="1" t="s">
        <v>1</v>
      </c>
      <c r="I2" s="1" t="s">
        <v>1</v>
      </c>
      <c r="J2" s="1" t="s">
        <v>17</v>
      </c>
    </row>
    <row r="3" spans="1:20" x14ac:dyDescent="0.35">
      <c r="A3" s="1" t="s">
        <v>3</v>
      </c>
      <c r="B3" s="1" t="s">
        <v>18</v>
      </c>
      <c r="C3" s="1" t="s">
        <v>19</v>
      </c>
      <c r="D3" s="1" t="s">
        <v>41</v>
      </c>
      <c r="E3" s="1" t="s">
        <v>20</v>
      </c>
      <c r="F3" s="1" t="s">
        <v>21</v>
      </c>
      <c r="G3" s="1" t="s">
        <v>22</v>
      </c>
      <c r="H3" s="1" t="s">
        <v>23</v>
      </c>
      <c r="I3" s="1" t="s">
        <v>24</v>
      </c>
      <c r="J3" s="1" t="s">
        <v>25</v>
      </c>
      <c r="R3" s="3" t="s">
        <v>50</v>
      </c>
      <c r="T3" s="5" t="s">
        <v>51</v>
      </c>
    </row>
    <row r="4" spans="1:20" ht="66" x14ac:dyDescent="0.35">
      <c r="A4" s="2" t="s">
        <v>26</v>
      </c>
      <c r="B4" s="2" t="s">
        <v>27</v>
      </c>
      <c r="C4" s="2" t="s">
        <v>28</v>
      </c>
      <c r="D4" s="2" t="s">
        <v>49</v>
      </c>
      <c r="E4" s="2" t="s">
        <v>29</v>
      </c>
      <c r="F4" s="2" t="s">
        <v>30</v>
      </c>
      <c r="G4" s="2" t="s">
        <v>31</v>
      </c>
      <c r="H4" s="2" t="s">
        <v>32</v>
      </c>
      <c r="I4" s="2" t="s">
        <v>33</v>
      </c>
      <c r="J4" s="2" t="s">
        <v>34</v>
      </c>
      <c r="Q4" s="3" t="s">
        <v>42</v>
      </c>
    </row>
    <row r="5" spans="1:20" x14ac:dyDescent="0.35">
      <c r="A5" s="3">
        <v>6000</v>
      </c>
      <c r="B5" s="3">
        <v>0</v>
      </c>
      <c r="C5" s="3">
        <v>1</v>
      </c>
      <c r="D5" s="3">
        <v>0</v>
      </c>
      <c r="E5" s="3" t="s">
        <v>35</v>
      </c>
      <c r="F5" s="3" t="s">
        <v>36</v>
      </c>
      <c r="G5" s="3" t="s">
        <v>37</v>
      </c>
      <c r="H5" s="3"/>
      <c r="I5" s="3"/>
      <c r="J5" s="3"/>
      <c r="Q5" s="8" t="s">
        <v>43</v>
      </c>
      <c r="R5" s="7">
        <v>250</v>
      </c>
      <c r="S5" s="8" t="s">
        <v>43</v>
      </c>
      <c r="T5" s="7">
        <v>150</v>
      </c>
    </row>
    <row r="6" spans="1:20" s="3" customFormat="1" x14ac:dyDescent="0.35">
      <c r="A6" s="3">
        <v>6001</v>
      </c>
      <c r="B6" s="3">
        <v>1</v>
      </c>
      <c r="C6" s="3">
        <v>1</v>
      </c>
      <c r="D6" s="3">
        <v>9</v>
      </c>
      <c r="E6" s="3" t="s">
        <v>38</v>
      </c>
      <c r="F6" s="3" t="s">
        <v>39</v>
      </c>
      <c r="G6" s="3" t="s">
        <v>40</v>
      </c>
      <c r="H6" s="3">
        <v>100</v>
      </c>
      <c r="I6" s="3">
        <v>200</v>
      </c>
      <c r="J6" s="6" t="s">
        <v>48</v>
      </c>
      <c r="Q6" s="8" t="s">
        <v>45</v>
      </c>
      <c r="R6" s="7">
        <v>0.01</v>
      </c>
      <c r="S6" s="8"/>
      <c r="T6" s="7"/>
    </row>
    <row r="7" spans="1:20" x14ac:dyDescent="0.35">
      <c r="A7" s="3">
        <v>6002</v>
      </c>
      <c r="C7" s="3">
        <v>1</v>
      </c>
      <c r="D7" s="3">
        <v>101</v>
      </c>
      <c r="H7" s="3">
        <f>$R$6*10000</f>
        <v>100</v>
      </c>
      <c r="I7" s="3">
        <f>$R$7*10000</f>
        <v>200</v>
      </c>
      <c r="J7" s="6" t="s">
        <v>48</v>
      </c>
      <c r="Q7" s="8" t="s">
        <v>46</v>
      </c>
      <c r="R7" s="7">
        <v>0.02</v>
      </c>
      <c r="S7" s="8"/>
      <c r="T7" s="7"/>
    </row>
    <row r="8" spans="1:20" x14ac:dyDescent="0.35">
      <c r="A8" s="3">
        <v>6003</v>
      </c>
      <c r="C8" s="3">
        <v>1</v>
      </c>
      <c r="D8" s="3">
        <v>102</v>
      </c>
      <c r="H8" s="3">
        <f t="shared" ref="H8:H9" si="0">$R$6*10000</f>
        <v>100</v>
      </c>
      <c r="I8" s="3">
        <f t="shared" ref="I8:I9" si="1">$R$7*10000</f>
        <v>200</v>
      </c>
      <c r="J8" s="6" t="s">
        <v>48</v>
      </c>
      <c r="Q8" s="8" t="s">
        <v>47</v>
      </c>
      <c r="R8" s="7">
        <f>R7-R6</f>
        <v>0.01</v>
      </c>
      <c r="S8" s="8"/>
      <c r="T8" s="7"/>
    </row>
    <row r="9" spans="1:20" x14ac:dyDescent="0.35">
      <c r="A9" s="3">
        <v>6004</v>
      </c>
      <c r="C9" s="3">
        <v>1</v>
      </c>
      <c r="D9" s="3">
        <v>103</v>
      </c>
      <c r="H9" s="3">
        <f t="shared" si="0"/>
        <v>100</v>
      </c>
      <c r="I9" s="3">
        <f t="shared" si="1"/>
        <v>200</v>
      </c>
      <c r="J9" s="6" t="s">
        <v>48</v>
      </c>
      <c r="Q9" s="8" t="s">
        <v>44</v>
      </c>
      <c r="R9" s="9">
        <f>R5/R7/6/60</f>
        <v>34.722222222222221</v>
      </c>
      <c r="S9" s="8" t="s">
        <v>44</v>
      </c>
      <c r="T9" s="9">
        <f>T5/R7/6/60</f>
        <v>20.833333333333332</v>
      </c>
    </row>
    <row r="13" spans="1:20" x14ac:dyDescent="0.35">
      <c r="R13" s="3">
        <f>100000*R8*6*360</f>
        <v>2160000</v>
      </c>
    </row>
    <row r="14" spans="1:20" x14ac:dyDescent="0.35">
      <c r="R14" s="3">
        <f>R13/20000</f>
        <v>108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技能|Skill</vt:lpstr>
      <vt:lpstr>炮技能|paoSkill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2006-09-16T00:00:00Z</dcterms:created>
  <dcterms:modified xsi:type="dcterms:W3CDTF">2021-06-11T11:00:03Z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