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P22" i="1" s="1"/>
  <c r="N23" i="1"/>
  <c r="P23" i="1" s="1"/>
  <c r="N24" i="1"/>
  <c r="N25" i="1"/>
  <c r="N26" i="1"/>
  <c r="N27" i="1"/>
  <c r="N28" i="1"/>
  <c r="N29" i="1"/>
  <c r="N30" i="1"/>
  <c r="P30" i="1" s="1"/>
  <c r="N31" i="1"/>
  <c r="P31" i="1" s="1"/>
  <c r="N32" i="1"/>
  <c r="N33" i="1"/>
  <c r="N34" i="1"/>
  <c r="N35" i="1"/>
  <c r="N36" i="1"/>
  <c r="N37" i="1"/>
  <c r="N38" i="1"/>
  <c r="N39" i="1"/>
  <c r="P39" i="1" s="1"/>
  <c r="N40" i="1"/>
  <c r="N41" i="1"/>
  <c r="N42" i="1"/>
  <c r="N43" i="1"/>
  <c r="N44" i="1"/>
  <c r="N45" i="1"/>
  <c r="N46" i="1"/>
  <c r="P46" i="1" s="1"/>
  <c r="N47" i="1"/>
  <c r="P47" i="1" s="1"/>
  <c r="N48" i="1"/>
  <c r="N49" i="1"/>
  <c r="N50" i="1"/>
  <c r="N51" i="1"/>
  <c r="N52" i="1"/>
  <c r="N53" i="1"/>
  <c r="N54" i="1"/>
  <c r="P54" i="1" s="1"/>
  <c r="N55" i="1"/>
  <c r="P55" i="1" s="1"/>
  <c r="N56" i="1"/>
  <c r="N57" i="1"/>
  <c r="N58" i="1"/>
  <c r="N59" i="1"/>
  <c r="N60" i="1"/>
  <c r="N61" i="1"/>
  <c r="N62" i="1"/>
  <c r="P62" i="1" s="1"/>
  <c r="N63" i="1"/>
  <c r="P63" i="1" s="1"/>
  <c r="N15" i="1"/>
  <c r="P15" i="1" s="1"/>
  <c r="P19" i="1"/>
  <c r="P27" i="1"/>
  <c r="P35" i="1"/>
  <c r="P43" i="1"/>
  <c r="P51" i="1"/>
  <c r="P59" i="1"/>
  <c r="P16" i="1"/>
  <c r="P17" i="1"/>
  <c r="P18" i="1"/>
  <c r="P20" i="1"/>
  <c r="P21" i="1"/>
  <c r="P24" i="1"/>
  <c r="P25" i="1"/>
  <c r="P26" i="1"/>
  <c r="P28" i="1"/>
  <c r="P29" i="1"/>
  <c r="P32" i="1"/>
  <c r="P33" i="1"/>
  <c r="P34" i="1"/>
  <c r="P36" i="1"/>
  <c r="P37" i="1"/>
  <c r="P38" i="1"/>
  <c r="P40" i="1"/>
  <c r="P41" i="1"/>
  <c r="P42" i="1"/>
  <c r="P44" i="1"/>
  <c r="P45" i="1"/>
  <c r="P48" i="1"/>
  <c r="P49" i="1"/>
  <c r="P50" i="1"/>
  <c r="P52" i="1"/>
  <c r="P53" i="1"/>
  <c r="P56" i="1"/>
  <c r="P57" i="1"/>
  <c r="P58" i="1"/>
  <c r="P60" i="1"/>
  <c r="P61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15" i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I45" i="1"/>
  <c r="L45" i="1" s="1"/>
  <c r="I46" i="1"/>
  <c r="L46" i="1" s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15" i="1"/>
  <c r="L15" i="1" s="1"/>
  <c r="M9" i="1" l="1"/>
  <c r="H5" i="1"/>
  <c r="I5" i="1"/>
  <c r="G5" i="1"/>
  <c r="H2" i="1"/>
</calcChain>
</file>

<file path=xl/sharedStrings.xml><?xml version="1.0" encoding="utf-8"?>
<sst xmlns="http://schemas.openxmlformats.org/spreadsheetml/2006/main" count="17" uniqueCount="15">
  <si>
    <t>房间</t>
    <phoneticPr fontId="2" type="noConversion"/>
  </si>
  <si>
    <t>炮倍率</t>
    <phoneticPr fontId="2" type="noConversion"/>
  </si>
  <si>
    <t>潜艇分值</t>
    <phoneticPr fontId="2" type="noConversion"/>
  </si>
  <si>
    <t>钻石占比</t>
    <phoneticPr fontId="2" type="noConversion"/>
  </si>
  <si>
    <t>钻石金币价值</t>
    <phoneticPr fontId="2" type="noConversion"/>
  </si>
  <si>
    <t>掉落数量</t>
    <phoneticPr fontId="2" type="noConversion"/>
  </si>
  <si>
    <t>掉落概率</t>
    <phoneticPr fontId="2" type="noConversion"/>
  </si>
  <si>
    <t>话费券金币价值</t>
    <phoneticPr fontId="2" type="noConversion"/>
  </si>
  <si>
    <t>话费券占比</t>
    <phoneticPr fontId="2" type="noConversion"/>
  </si>
  <si>
    <t>面额</t>
    <phoneticPr fontId="2" type="noConversion"/>
  </si>
  <si>
    <t>面额</t>
    <phoneticPr fontId="2" type="noConversion"/>
  </si>
  <si>
    <t>掉落1钻石概率</t>
    <phoneticPr fontId="2" type="noConversion"/>
  </si>
  <si>
    <t>掉落1话费券概率</t>
    <phoneticPr fontId="2" type="noConversion"/>
  </si>
  <si>
    <t>第3阶段(鱼被捕获情况下)</t>
    <phoneticPr fontId="2" type="noConversion"/>
  </si>
  <si>
    <t>第2阶段(鱼被捕获情况下)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</si>
</sst>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0" fontId="0" fillId="0" borderId="0" xfId="1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百分比" xfId="1" builtinId="5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63"/>
  <sheetViews>
    <sheetView tabSelected="1" workbookViewId="0">
      <selection activeCell="U13" sqref="U13"/>
    </sheetView>
  </sheetViews>
  <sheetFormatPr defaultRowHeight="13.8"/>
  <cols>
    <col min="1" max="2" width="8.88671875" style="5"/>
    <col min="3" max="3" width="16.109375" style="5" bestFit="1" customWidth="1"/>
    <col min="4" max="7" width="8.88671875" style="5"/>
    <col min="8" max="8" width="9.5546875" style="5" bestFit="1" customWidth="1"/>
    <col min="9" max="9" width="15" style="5" bestFit="1" customWidth="1"/>
    <col min="10" max="11" width="8.88671875" style="5"/>
    <col min="12" max="12" width="9.5546875" style="5" bestFit="1" customWidth="1"/>
    <col min="13" max="13" width="17.21875" style="5" bestFit="1" customWidth="1"/>
    <col min="14" max="14" width="9.5546875" style="5" bestFit="1" customWidth="1"/>
    <col min="15" max="15" width="5.5546875" style="5" bestFit="1" customWidth="1"/>
    <col min="16" max="16384" width="8.88671875" style="5"/>
  </cols>
  <sheetData>
    <row r="2" spans="3:16">
      <c r="H2" s="5">
        <f>3*60</f>
        <v>180</v>
      </c>
    </row>
    <row r="4" spans="3:16">
      <c r="G4" s="5">
        <v>100</v>
      </c>
      <c r="H4" s="5">
        <v>500</v>
      </c>
      <c r="I4" s="5">
        <v>3000</v>
      </c>
    </row>
    <row r="5" spans="3:16">
      <c r="F5" s="5">
        <v>200</v>
      </c>
      <c r="G5" s="5">
        <f>G$4*$F$5*$H$2</f>
        <v>3600000</v>
      </c>
      <c r="H5" s="5">
        <f>H$4*$F$5*$H$2</f>
        <v>18000000</v>
      </c>
      <c r="I5" s="5">
        <f>I$4*$F$5*$H$2</f>
        <v>108000000</v>
      </c>
    </row>
    <row r="8" spans="3:16">
      <c r="I8" s="5" t="s">
        <v>0</v>
      </c>
    </row>
    <row r="9" spans="3:16">
      <c r="G9" s="5">
        <v>3600000</v>
      </c>
      <c r="H9" s="5">
        <v>18000000</v>
      </c>
      <c r="I9" s="5">
        <v>108000000</v>
      </c>
      <c r="M9" s="5">
        <f>3.5/2.5</f>
        <v>1.4</v>
      </c>
    </row>
    <row r="13" spans="3:16">
      <c r="I13" s="12" t="s">
        <v>14</v>
      </c>
      <c r="J13" s="12"/>
      <c r="K13" s="12"/>
      <c r="L13" s="12"/>
      <c r="M13" s="12" t="s">
        <v>13</v>
      </c>
      <c r="N13" s="12"/>
      <c r="O13" s="12"/>
      <c r="P13" s="12"/>
    </row>
    <row r="14" spans="3:16">
      <c r="C14" s="5" t="s">
        <v>2</v>
      </c>
      <c r="D14" s="5">
        <v>50</v>
      </c>
      <c r="H14" s="5" t="s">
        <v>1</v>
      </c>
      <c r="I14" s="9" t="s">
        <v>11</v>
      </c>
      <c r="J14" s="9" t="s">
        <v>5</v>
      </c>
      <c r="K14" s="9" t="s">
        <v>9</v>
      </c>
      <c r="L14" s="9" t="s">
        <v>6</v>
      </c>
      <c r="M14" s="10" t="s">
        <v>12</v>
      </c>
      <c r="N14" s="11" t="s">
        <v>5</v>
      </c>
      <c r="O14" s="11" t="s">
        <v>10</v>
      </c>
      <c r="P14" s="11" t="s">
        <v>6</v>
      </c>
    </row>
    <row r="15" spans="3:16" ht="15.6">
      <c r="C15" s="5" t="s">
        <v>3</v>
      </c>
      <c r="D15" s="8">
        <v>0.05</v>
      </c>
      <c r="H15" s="1">
        <v>1</v>
      </c>
      <c r="I15" s="6">
        <f>$D$14*$D$15/$D$16*H15</f>
        <v>2.5000000000000001E-3</v>
      </c>
      <c r="J15" s="5">
        <v>1</v>
      </c>
      <c r="K15" s="5">
        <v>1</v>
      </c>
      <c r="L15" s="7">
        <f>I15/J15</f>
        <v>2.5000000000000001E-3</v>
      </c>
      <c r="M15" s="5">
        <f>$D$14*$D$17/$D$18*H15</f>
        <v>0.05</v>
      </c>
      <c r="N15" s="5">
        <f>J15*ROUNDUP($D$16/$D$18,0)</f>
        <v>20</v>
      </c>
      <c r="O15" s="5">
        <v>1</v>
      </c>
      <c r="P15" s="7">
        <f>M15/N15</f>
        <v>2.5000000000000001E-3</v>
      </c>
    </row>
    <row r="16" spans="3:16" ht="15.6">
      <c r="C16" s="5" t="s">
        <v>4</v>
      </c>
      <c r="D16" s="5">
        <v>1000</v>
      </c>
      <c r="H16" s="1">
        <v>2</v>
      </c>
      <c r="I16" s="6">
        <f>$D$14*$D$15/$D$16*H16</f>
        <v>5.0000000000000001E-3</v>
      </c>
      <c r="J16" s="5">
        <v>1</v>
      </c>
      <c r="K16" s="5">
        <v>1</v>
      </c>
      <c r="L16" s="7">
        <f t="shared" ref="L16:L63" si="0">I16/J16</f>
        <v>5.0000000000000001E-3</v>
      </c>
      <c r="M16" s="5">
        <f t="shared" ref="M16:M63" si="1">$D$14*$D$17/$D$18*H16</f>
        <v>0.1</v>
      </c>
      <c r="N16" s="5">
        <f t="shared" ref="N16:N63" si="2">J16*ROUNDUP($D$16/$D$18,0)</f>
        <v>20</v>
      </c>
      <c r="O16" s="5">
        <v>1</v>
      </c>
      <c r="P16" s="7">
        <f t="shared" ref="P16:P63" si="3">M16/N16</f>
        <v>5.0000000000000001E-3</v>
      </c>
    </row>
    <row r="17" spans="3:16" ht="15.6">
      <c r="C17" s="5" t="s">
        <v>8</v>
      </c>
      <c r="D17" s="8">
        <v>0.05</v>
      </c>
      <c r="H17" s="1">
        <v>3</v>
      </c>
      <c r="I17" s="6">
        <f>$D$14*$D$15/$D$16*H17</f>
        <v>7.4999999999999997E-3</v>
      </c>
      <c r="J17" s="5">
        <v>1</v>
      </c>
      <c r="K17" s="5">
        <v>1</v>
      </c>
      <c r="L17" s="7">
        <f t="shared" si="0"/>
        <v>7.4999999999999997E-3</v>
      </c>
      <c r="M17" s="5">
        <f t="shared" si="1"/>
        <v>0.15000000000000002</v>
      </c>
      <c r="N17" s="5">
        <f t="shared" si="2"/>
        <v>20</v>
      </c>
      <c r="O17" s="5">
        <v>1</v>
      </c>
      <c r="P17" s="7">
        <f t="shared" si="3"/>
        <v>7.5000000000000015E-3</v>
      </c>
    </row>
    <row r="18" spans="3:16" ht="15.6">
      <c r="C18" s="5" t="s">
        <v>7</v>
      </c>
      <c r="D18" s="5">
        <v>50</v>
      </c>
      <c r="H18" s="1">
        <v>4</v>
      </c>
      <c r="I18" s="6">
        <f>$D$14*$D$15/$D$16*H18</f>
        <v>0.01</v>
      </c>
      <c r="J18" s="5">
        <v>1</v>
      </c>
      <c r="K18" s="5">
        <v>1</v>
      </c>
      <c r="L18" s="7">
        <f t="shared" si="0"/>
        <v>0.01</v>
      </c>
      <c r="M18" s="5">
        <f t="shared" si="1"/>
        <v>0.2</v>
      </c>
      <c r="N18" s="5">
        <f t="shared" si="2"/>
        <v>20</v>
      </c>
      <c r="O18" s="5">
        <v>1</v>
      </c>
      <c r="P18" s="7">
        <f t="shared" si="3"/>
        <v>0.01</v>
      </c>
    </row>
    <row r="19" spans="3:16" ht="15.6">
      <c r="H19" s="1">
        <v>5</v>
      </c>
      <c r="I19" s="6">
        <f>$D$14*$D$15/$D$16*H19</f>
        <v>1.2500000000000001E-2</v>
      </c>
      <c r="J19" s="5">
        <v>1</v>
      </c>
      <c r="K19" s="5">
        <v>1</v>
      </c>
      <c r="L19" s="7">
        <f t="shared" si="0"/>
        <v>1.2500000000000001E-2</v>
      </c>
      <c r="M19" s="5">
        <f t="shared" si="1"/>
        <v>0.25</v>
      </c>
      <c r="N19" s="5">
        <f t="shared" si="2"/>
        <v>20</v>
      </c>
      <c r="O19" s="5">
        <v>1</v>
      </c>
      <c r="P19" s="7">
        <f t="shared" si="3"/>
        <v>1.2500000000000001E-2</v>
      </c>
    </row>
    <row r="20" spans="3:16" ht="15.6">
      <c r="H20" s="1">
        <v>6</v>
      </c>
      <c r="I20" s="6">
        <f>$D$14*$D$15/$D$16*H20</f>
        <v>1.4999999999999999E-2</v>
      </c>
      <c r="J20" s="5">
        <v>1</v>
      </c>
      <c r="K20" s="5">
        <v>1</v>
      </c>
      <c r="L20" s="7">
        <f t="shared" si="0"/>
        <v>1.4999999999999999E-2</v>
      </c>
      <c r="M20" s="5">
        <f t="shared" si="1"/>
        <v>0.30000000000000004</v>
      </c>
      <c r="N20" s="5">
        <f t="shared" si="2"/>
        <v>20</v>
      </c>
      <c r="O20" s="5">
        <v>1</v>
      </c>
      <c r="P20" s="7">
        <f t="shared" si="3"/>
        <v>1.5000000000000003E-2</v>
      </c>
    </row>
    <row r="21" spans="3:16" ht="15.6">
      <c r="H21" s="1">
        <v>7</v>
      </c>
      <c r="I21" s="6">
        <f>$D$14*$D$15/$D$16*H21</f>
        <v>1.7500000000000002E-2</v>
      </c>
      <c r="J21" s="5">
        <v>1</v>
      </c>
      <c r="K21" s="5">
        <v>1</v>
      </c>
      <c r="L21" s="7">
        <f t="shared" si="0"/>
        <v>1.7500000000000002E-2</v>
      </c>
      <c r="M21" s="5">
        <f t="shared" si="1"/>
        <v>0.35000000000000003</v>
      </c>
      <c r="N21" s="5">
        <f t="shared" si="2"/>
        <v>20</v>
      </c>
      <c r="O21" s="5">
        <v>1</v>
      </c>
      <c r="P21" s="7">
        <f t="shared" si="3"/>
        <v>1.7500000000000002E-2</v>
      </c>
    </row>
    <row r="22" spans="3:16" ht="15.6">
      <c r="H22" s="1">
        <v>8</v>
      </c>
      <c r="I22" s="6">
        <f>$D$14*$D$15/$D$16*H22</f>
        <v>0.02</v>
      </c>
      <c r="J22" s="5">
        <v>2</v>
      </c>
      <c r="K22" s="5">
        <v>1</v>
      </c>
      <c r="L22" s="7">
        <f t="shared" si="0"/>
        <v>0.01</v>
      </c>
      <c r="M22" s="5">
        <f t="shared" si="1"/>
        <v>0.4</v>
      </c>
      <c r="N22" s="5">
        <f t="shared" si="2"/>
        <v>40</v>
      </c>
      <c r="O22" s="5">
        <v>1</v>
      </c>
      <c r="P22" s="7">
        <f t="shared" si="3"/>
        <v>0.01</v>
      </c>
    </row>
    <row r="23" spans="3:16" ht="15.6">
      <c r="H23" s="1">
        <v>9</v>
      </c>
      <c r="I23" s="6">
        <f>$D$14*$D$15/$D$16*H23</f>
        <v>2.2499999999999999E-2</v>
      </c>
      <c r="J23" s="5">
        <v>2</v>
      </c>
      <c r="K23" s="5">
        <v>1</v>
      </c>
      <c r="L23" s="7">
        <f t="shared" si="0"/>
        <v>1.125E-2</v>
      </c>
      <c r="M23" s="5">
        <f t="shared" si="1"/>
        <v>0.45</v>
      </c>
      <c r="N23" s="5">
        <f t="shared" si="2"/>
        <v>40</v>
      </c>
      <c r="O23" s="5">
        <v>1</v>
      </c>
      <c r="P23" s="7">
        <f t="shared" si="3"/>
        <v>1.125E-2</v>
      </c>
    </row>
    <row r="24" spans="3:16" ht="15.6">
      <c r="H24" s="1">
        <v>10</v>
      </c>
      <c r="I24" s="6">
        <f>$D$14*$D$15/$D$16*H24</f>
        <v>2.5000000000000001E-2</v>
      </c>
      <c r="J24" s="5">
        <v>2</v>
      </c>
      <c r="K24" s="5">
        <v>1</v>
      </c>
      <c r="L24" s="7">
        <f t="shared" si="0"/>
        <v>1.2500000000000001E-2</v>
      </c>
      <c r="M24" s="5">
        <f t="shared" si="1"/>
        <v>0.5</v>
      </c>
      <c r="N24" s="5">
        <f t="shared" si="2"/>
        <v>40</v>
      </c>
      <c r="O24" s="5">
        <v>1</v>
      </c>
      <c r="P24" s="7">
        <f t="shared" si="3"/>
        <v>1.2500000000000001E-2</v>
      </c>
    </row>
    <row r="25" spans="3:16" ht="15.6">
      <c r="H25" s="1">
        <v>15</v>
      </c>
      <c r="I25" s="6">
        <f>$D$14*$D$15/$D$16*H25</f>
        <v>3.7499999999999999E-2</v>
      </c>
      <c r="J25" s="5">
        <v>2</v>
      </c>
      <c r="K25" s="5">
        <v>1</v>
      </c>
      <c r="L25" s="7">
        <f t="shared" si="0"/>
        <v>1.8749999999999999E-2</v>
      </c>
      <c r="M25" s="5">
        <f t="shared" si="1"/>
        <v>0.75</v>
      </c>
      <c r="N25" s="5">
        <f t="shared" si="2"/>
        <v>40</v>
      </c>
      <c r="O25" s="5">
        <v>1</v>
      </c>
      <c r="P25" s="7">
        <f t="shared" si="3"/>
        <v>1.8749999999999999E-2</v>
      </c>
    </row>
    <row r="26" spans="3:16" ht="15.6">
      <c r="H26" s="1">
        <v>20</v>
      </c>
      <c r="I26" s="6">
        <f>$D$14*$D$15/$D$16*H26</f>
        <v>0.05</v>
      </c>
      <c r="J26" s="5">
        <v>3</v>
      </c>
      <c r="K26" s="5">
        <v>1</v>
      </c>
      <c r="L26" s="7">
        <f t="shared" si="0"/>
        <v>1.6666666666666666E-2</v>
      </c>
      <c r="M26" s="5">
        <f t="shared" si="1"/>
        <v>1</v>
      </c>
      <c r="N26" s="5">
        <f t="shared" si="2"/>
        <v>60</v>
      </c>
      <c r="O26" s="5">
        <v>1</v>
      </c>
      <c r="P26" s="7">
        <f t="shared" si="3"/>
        <v>1.6666666666666666E-2</v>
      </c>
    </row>
    <row r="27" spans="3:16" ht="15.6">
      <c r="H27" s="1">
        <v>25</v>
      </c>
      <c r="I27" s="6">
        <f>$D$14*$D$15/$D$16*H27</f>
        <v>6.25E-2</v>
      </c>
      <c r="J27" s="5">
        <v>3</v>
      </c>
      <c r="K27" s="5">
        <v>1</v>
      </c>
      <c r="L27" s="7">
        <f t="shared" si="0"/>
        <v>2.0833333333333332E-2</v>
      </c>
      <c r="M27" s="5">
        <f t="shared" si="1"/>
        <v>1.25</v>
      </c>
      <c r="N27" s="5">
        <f t="shared" si="2"/>
        <v>60</v>
      </c>
      <c r="O27" s="5">
        <v>1</v>
      </c>
      <c r="P27" s="7">
        <f t="shared" si="3"/>
        <v>2.0833333333333332E-2</v>
      </c>
    </row>
    <row r="28" spans="3:16" ht="15.6">
      <c r="H28" s="1">
        <v>30</v>
      </c>
      <c r="I28" s="6">
        <f>$D$14*$D$15/$D$16*H28</f>
        <v>7.4999999999999997E-2</v>
      </c>
      <c r="J28" s="5">
        <v>3</v>
      </c>
      <c r="K28" s="5">
        <v>1</v>
      </c>
      <c r="L28" s="7">
        <f t="shared" si="0"/>
        <v>2.4999999999999998E-2</v>
      </c>
      <c r="M28" s="5">
        <f t="shared" si="1"/>
        <v>1.5</v>
      </c>
      <c r="N28" s="5">
        <f t="shared" si="2"/>
        <v>60</v>
      </c>
      <c r="O28" s="5">
        <v>1</v>
      </c>
      <c r="P28" s="7">
        <f t="shared" si="3"/>
        <v>2.5000000000000001E-2</v>
      </c>
    </row>
    <row r="29" spans="3:16" ht="15.6">
      <c r="H29" s="1">
        <v>35</v>
      </c>
      <c r="I29" s="6">
        <f>$D$14*$D$15/$D$16*H29</f>
        <v>8.7500000000000008E-2</v>
      </c>
      <c r="J29" s="5">
        <v>3</v>
      </c>
      <c r="K29" s="5">
        <v>1</v>
      </c>
      <c r="L29" s="7">
        <f t="shared" si="0"/>
        <v>2.9166666666666671E-2</v>
      </c>
      <c r="M29" s="5">
        <f t="shared" si="1"/>
        <v>1.75</v>
      </c>
      <c r="N29" s="5">
        <f t="shared" si="2"/>
        <v>60</v>
      </c>
      <c r="O29" s="5">
        <v>1</v>
      </c>
      <c r="P29" s="7">
        <f t="shared" si="3"/>
        <v>2.9166666666666667E-2</v>
      </c>
    </row>
    <row r="30" spans="3:16" ht="15.6">
      <c r="H30" s="1">
        <v>40</v>
      </c>
      <c r="I30" s="6">
        <f>$D$14*$D$15/$D$16*H30</f>
        <v>0.1</v>
      </c>
      <c r="J30" s="5">
        <v>3</v>
      </c>
      <c r="K30" s="5">
        <v>1</v>
      </c>
      <c r="L30" s="7">
        <f t="shared" si="0"/>
        <v>3.3333333333333333E-2</v>
      </c>
      <c r="M30" s="5">
        <f t="shared" si="1"/>
        <v>2</v>
      </c>
      <c r="N30" s="5">
        <f t="shared" si="2"/>
        <v>60</v>
      </c>
      <c r="O30" s="5">
        <v>1</v>
      </c>
      <c r="P30" s="7">
        <f t="shared" si="3"/>
        <v>3.3333333333333333E-2</v>
      </c>
    </row>
    <row r="31" spans="3:16" ht="15.6">
      <c r="H31" s="1">
        <v>45</v>
      </c>
      <c r="I31" s="6">
        <f>$D$14*$D$15/$D$16*H31</f>
        <v>0.1125</v>
      </c>
      <c r="J31" s="5">
        <v>3</v>
      </c>
      <c r="K31" s="5">
        <v>1</v>
      </c>
      <c r="L31" s="7">
        <f t="shared" si="0"/>
        <v>3.7499999999999999E-2</v>
      </c>
      <c r="M31" s="5">
        <f t="shared" si="1"/>
        <v>2.25</v>
      </c>
      <c r="N31" s="5">
        <f t="shared" si="2"/>
        <v>60</v>
      </c>
      <c r="O31" s="5">
        <v>1</v>
      </c>
      <c r="P31" s="7">
        <f t="shared" si="3"/>
        <v>3.7499999999999999E-2</v>
      </c>
    </row>
    <row r="32" spans="3:16" ht="15.6">
      <c r="H32" s="2">
        <v>50</v>
      </c>
      <c r="I32" s="6">
        <f>$D$14*$D$15/$D$16*H32</f>
        <v>0.125</v>
      </c>
      <c r="J32" s="5">
        <v>3</v>
      </c>
      <c r="K32" s="5">
        <v>1</v>
      </c>
      <c r="L32" s="7">
        <f t="shared" si="0"/>
        <v>4.1666666666666664E-2</v>
      </c>
      <c r="M32" s="5">
        <f t="shared" si="1"/>
        <v>2.5</v>
      </c>
      <c r="N32" s="5">
        <f t="shared" si="2"/>
        <v>60</v>
      </c>
      <c r="O32" s="5">
        <v>1</v>
      </c>
      <c r="P32" s="7">
        <f t="shared" si="3"/>
        <v>4.1666666666666664E-2</v>
      </c>
    </row>
    <row r="33" spans="8:16" ht="15.6">
      <c r="H33" s="1">
        <v>60</v>
      </c>
      <c r="I33" s="6">
        <f>$D$14*$D$15/$D$16*H33</f>
        <v>0.15</v>
      </c>
      <c r="J33" s="5">
        <v>4</v>
      </c>
      <c r="K33" s="5">
        <v>1</v>
      </c>
      <c r="L33" s="7">
        <f t="shared" si="0"/>
        <v>3.7499999999999999E-2</v>
      </c>
      <c r="M33" s="5">
        <f t="shared" si="1"/>
        <v>3</v>
      </c>
      <c r="N33" s="5">
        <f t="shared" si="2"/>
        <v>80</v>
      </c>
      <c r="O33" s="5">
        <v>1</v>
      </c>
      <c r="P33" s="7">
        <f t="shared" si="3"/>
        <v>3.7499999999999999E-2</v>
      </c>
    </row>
    <row r="34" spans="8:16" ht="15.6">
      <c r="H34" s="1">
        <v>70</v>
      </c>
      <c r="I34" s="6">
        <f>$D$14*$D$15/$D$16*H34</f>
        <v>0.17500000000000002</v>
      </c>
      <c r="J34" s="5">
        <v>4</v>
      </c>
      <c r="K34" s="5">
        <v>1</v>
      </c>
      <c r="L34" s="7">
        <f t="shared" si="0"/>
        <v>4.3750000000000004E-2</v>
      </c>
      <c r="M34" s="5">
        <f t="shared" si="1"/>
        <v>3.5</v>
      </c>
      <c r="N34" s="5">
        <f t="shared" si="2"/>
        <v>80</v>
      </c>
      <c r="O34" s="5">
        <v>1</v>
      </c>
      <c r="P34" s="7">
        <f t="shared" si="3"/>
        <v>4.3749999999999997E-2</v>
      </c>
    </row>
    <row r="35" spans="8:16" ht="15.6">
      <c r="H35" s="1">
        <v>80</v>
      </c>
      <c r="I35" s="6">
        <f>$D$14*$D$15/$D$16*H35</f>
        <v>0.2</v>
      </c>
      <c r="J35" s="5">
        <v>4</v>
      </c>
      <c r="K35" s="5">
        <v>1</v>
      </c>
      <c r="L35" s="7">
        <f t="shared" si="0"/>
        <v>0.05</v>
      </c>
      <c r="M35" s="5">
        <f t="shared" si="1"/>
        <v>4</v>
      </c>
      <c r="N35" s="5">
        <f t="shared" si="2"/>
        <v>80</v>
      </c>
      <c r="O35" s="5">
        <v>1</v>
      </c>
      <c r="P35" s="7">
        <f t="shared" si="3"/>
        <v>0.05</v>
      </c>
    </row>
    <row r="36" spans="8:16" ht="15.6">
      <c r="H36" s="1">
        <v>90</v>
      </c>
      <c r="I36" s="6">
        <f>$D$14*$D$15/$D$16*H36</f>
        <v>0.22500000000000001</v>
      </c>
      <c r="J36" s="5">
        <v>4</v>
      </c>
      <c r="K36" s="5">
        <v>1</v>
      </c>
      <c r="L36" s="7">
        <f t="shared" si="0"/>
        <v>5.6250000000000001E-2</v>
      </c>
      <c r="M36" s="5">
        <f t="shared" si="1"/>
        <v>4.5</v>
      </c>
      <c r="N36" s="5">
        <f t="shared" si="2"/>
        <v>80</v>
      </c>
      <c r="O36" s="5">
        <v>1</v>
      </c>
      <c r="P36" s="7">
        <f t="shared" si="3"/>
        <v>5.6250000000000001E-2</v>
      </c>
    </row>
    <row r="37" spans="8:16" ht="15.6">
      <c r="H37" s="2">
        <v>100</v>
      </c>
      <c r="I37" s="6">
        <f>$D$14*$D$15/$D$16*H37</f>
        <v>0.25</v>
      </c>
      <c r="J37" s="5">
        <v>5</v>
      </c>
      <c r="K37" s="5">
        <v>1</v>
      </c>
      <c r="L37" s="7">
        <f t="shared" si="0"/>
        <v>0.05</v>
      </c>
      <c r="M37" s="5">
        <f t="shared" si="1"/>
        <v>5</v>
      </c>
      <c r="N37" s="5">
        <f t="shared" si="2"/>
        <v>100</v>
      </c>
      <c r="O37" s="5">
        <v>1</v>
      </c>
      <c r="P37" s="7">
        <f t="shared" si="3"/>
        <v>0.05</v>
      </c>
    </row>
    <row r="38" spans="8:16" ht="15.6">
      <c r="H38" s="1">
        <v>150</v>
      </c>
      <c r="I38" s="6">
        <f>$D$14*$D$15/$D$16*H38</f>
        <v>0.375</v>
      </c>
      <c r="J38" s="5">
        <v>5</v>
      </c>
      <c r="K38" s="5">
        <v>1</v>
      </c>
      <c r="L38" s="7">
        <f t="shared" si="0"/>
        <v>7.4999999999999997E-2</v>
      </c>
      <c r="M38" s="5">
        <f t="shared" si="1"/>
        <v>7.5</v>
      </c>
      <c r="N38" s="5">
        <f t="shared" si="2"/>
        <v>100</v>
      </c>
      <c r="O38" s="5">
        <v>1</v>
      </c>
      <c r="P38" s="7">
        <f t="shared" si="3"/>
        <v>7.4999999999999997E-2</v>
      </c>
    </row>
    <row r="39" spans="8:16" ht="16.2">
      <c r="H39" s="3">
        <v>200</v>
      </c>
      <c r="I39" s="6">
        <f>$D$14*$D$15/$D$16*H39</f>
        <v>0.5</v>
      </c>
      <c r="J39" s="5">
        <v>5</v>
      </c>
      <c r="K39" s="5">
        <v>1</v>
      </c>
      <c r="L39" s="7">
        <f t="shared" si="0"/>
        <v>0.1</v>
      </c>
      <c r="M39" s="5">
        <f t="shared" si="1"/>
        <v>10</v>
      </c>
      <c r="N39" s="5">
        <f t="shared" si="2"/>
        <v>100</v>
      </c>
      <c r="O39" s="5">
        <v>1</v>
      </c>
      <c r="P39" s="7">
        <f t="shared" si="3"/>
        <v>0.1</v>
      </c>
    </row>
    <row r="40" spans="8:16" ht="15.6">
      <c r="H40" s="1">
        <v>250</v>
      </c>
      <c r="I40" s="6">
        <f>$D$14*$D$15/$D$16*H40</f>
        <v>0.625</v>
      </c>
      <c r="J40" s="5">
        <v>5</v>
      </c>
      <c r="K40" s="5">
        <v>1</v>
      </c>
      <c r="L40" s="7">
        <f t="shared" si="0"/>
        <v>0.125</v>
      </c>
      <c r="M40" s="5">
        <f t="shared" si="1"/>
        <v>12.5</v>
      </c>
      <c r="N40" s="5">
        <f t="shared" si="2"/>
        <v>100</v>
      </c>
      <c r="O40" s="5">
        <v>1</v>
      </c>
      <c r="P40" s="7">
        <f t="shared" si="3"/>
        <v>0.125</v>
      </c>
    </row>
    <row r="41" spans="8:16" ht="15.6">
      <c r="H41" s="2">
        <v>300</v>
      </c>
      <c r="I41" s="6">
        <f>$D$14*$D$15/$D$16*H41</f>
        <v>0.75</v>
      </c>
      <c r="J41" s="5">
        <v>10</v>
      </c>
      <c r="K41" s="5">
        <v>1</v>
      </c>
      <c r="L41" s="7">
        <f t="shared" si="0"/>
        <v>7.4999999999999997E-2</v>
      </c>
      <c r="M41" s="5">
        <f t="shared" si="1"/>
        <v>15</v>
      </c>
      <c r="N41" s="5">
        <f t="shared" si="2"/>
        <v>200</v>
      </c>
      <c r="O41" s="5">
        <v>1</v>
      </c>
      <c r="P41" s="7">
        <f t="shared" si="3"/>
        <v>7.4999999999999997E-2</v>
      </c>
    </row>
    <row r="42" spans="8:16" ht="15.6">
      <c r="H42" s="1">
        <v>350</v>
      </c>
      <c r="I42" s="6">
        <f>$D$14*$D$15/$D$16*H42</f>
        <v>0.875</v>
      </c>
      <c r="J42" s="5">
        <v>10</v>
      </c>
      <c r="K42" s="5">
        <v>1</v>
      </c>
      <c r="L42" s="7">
        <f t="shared" si="0"/>
        <v>8.7499999999999994E-2</v>
      </c>
      <c r="M42" s="5">
        <f t="shared" si="1"/>
        <v>17.5</v>
      </c>
      <c r="N42" s="5">
        <f t="shared" si="2"/>
        <v>200</v>
      </c>
      <c r="O42" s="5">
        <v>1</v>
      </c>
      <c r="P42" s="7">
        <f t="shared" si="3"/>
        <v>8.7499999999999994E-2</v>
      </c>
    </row>
    <row r="43" spans="8:16" ht="15.6">
      <c r="H43" s="1">
        <v>400</v>
      </c>
      <c r="I43" s="6">
        <f>$D$14*$D$15/$D$16*H43</f>
        <v>1</v>
      </c>
      <c r="J43" s="5">
        <v>10</v>
      </c>
      <c r="K43" s="5">
        <v>1</v>
      </c>
      <c r="L43" s="7">
        <f t="shared" si="0"/>
        <v>0.1</v>
      </c>
      <c r="M43" s="5">
        <f t="shared" si="1"/>
        <v>20</v>
      </c>
      <c r="N43" s="5">
        <f t="shared" si="2"/>
        <v>200</v>
      </c>
      <c r="O43" s="5">
        <v>1</v>
      </c>
      <c r="P43" s="7">
        <f t="shared" si="3"/>
        <v>0.1</v>
      </c>
    </row>
    <row r="44" spans="8:16" ht="15.6">
      <c r="H44" s="1">
        <v>450</v>
      </c>
      <c r="I44" s="6">
        <f>$D$14*$D$15/$D$16*H44</f>
        <v>1.125</v>
      </c>
      <c r="J44" s="5">
        <v>10</v>
      </c>
      <c r="K44" s="5">
        <v>1</v>
      </c>
      <c r="L44" s="7">
        <f t="shared" si="0"/>
        <v>0.1125</v>
      </c>
      <c r="M44" s="5">
        <f t="shared" si="1"/>
        <v>22.5</v>
      </c>
      <c r="N44" s="5">
        <f t="shared" si="2"/>
        <v>200</v>
      </c>
      <c r="O44" s="5">
        <v>1</v>
      </c>
      <c r="P44" s="7">
        <f t="shared" si="3"/>
        <v>0.1125</v>
      </c>
    </row>
    <row r="45" spans="8:16" ht="16.2">
      <c r="H45" s="4">
        <v>500</v>
      </c>
      <c r="I45" s="6">
        <f>$D$14*$D$15/$D$16*H45</f>
        <v>1.25</v>
      </c>
      <c r="J45" s="5">
        <v>15</v>
      </c>
      <c r="K45" s="5">
        <v>1</v>
      </c>
      <c r="L45" s="7">
        <f t="shared" si="0"/>
        <v>8.3333333333333329E-2</v>
      </c>
      <c r="M45" s="5">
        <f t="shared" si="1"/>
        <v>25</v>
      </c>
      <c r="N45" s="5">
        <f t="shared" si="2"/>
        <v>300</v>
      </c>
      <c r="O45" s="5">
        <v>1</v>
      </c>
      <c r="P45" s="7">
        <f t="shared" si="3"/>
        <v>8.3333333333333329E-2</v>
      </c>
    </row>
    <row r="46" spans="8:16" ht="15.6">
      <c r="H46" s="1">
        <v>600</v>
      </c>
      <c r="I46" s="6">
        <f>$D$14*$D$15/$D$16*H46</f>
        <v>1.5</v>
      </c>
      <c r="J46" s="5">
        <v>15</v>
      </c>
      <c r="K46" s="5">
        <v>1</v>
      </c>
      <c r="L46" s="7">
        <f t="shared" si="0"/>
        <v>0.1</v>
      </c>
      <c r="M46" s="5">
        <f t="shared" si="1"/>
        <v>30</v>
      </c>
      <c r="N46" s="5">
        <f t="shared" si="2"/>
        <v>300</v>
      </c>
      <c r="O46" s="5">
        <v>1</v>
      </c>
      <c r="P46" s="7">
        <f t="shared" si="3"/>
        <v>0.1</v>
      </c>
    </row>
    <row r="47" spans="8:16" ht="15.6">
      <c r="H47" s="1">
        <v>700</v>
      </c>
      <c r="I47" s="6">
        <f>$D$14*$D$15/$D$16*H47</f>
        <v>1.75</v>
      </c>
      <c r="J47" s="5">
        <v>15</v>
      </c>
      <c r="K47" s="5">
        <v>1</v>
      </c>
      <c r="L47" s="7">
        <f t="shared" si="0"/>
        <v>0.11666666666666667</v>
      </c>
      <c r="M47" s="5">
        <f t="shared" si="1"/>
        <v>35</v>
      </c>
      <c r="N47" s="5">
        <f t="shared" si="2"/>
        <v>300</v>
      </c>
      <c r="O47" s="5">
        <v>1</v>
      </c>
      <c r="P47" s="7">
        <f t="shared" si="3"/>
        <v>0.11666666666666667</v>
      </c>
    </row>
    <row r="48" spans="8:16" ht="15.6">
      <c r="H48" s="1">
        <v>800</v>
      </c>
      <c r="I48" s="6">
        <f>$D$14*$D$15/$D$16*H48</f>
        <v>2</v>
      </c>
      <c r="J48" s="5">
        <v>20</v>
      </c>
      <c r="K48" s="5">
        <v>1</v>
      </c>
      <c r="L48" s="7">
        <f t="shared" si="0"/>
        <v>0.1</v>
      </c>
      <c r="M48" s="5">
        <f t="shared" si="1"/>
        <v>40</v>
      </c>
      <c r="N48" s="5">
        <f t="shared" si="2"/>
        <v>400</v>
      </c>
      <c r="O48" s="5">
        <v>1</v>
      </c>
      <c r="P48" s="7">
        <f t="shared" si="3"/>
        <v>0.1</v>
      </c>
    </row>
    <row r="49" spans="8:16" ht="15.6">
      <c r="H49" s="1">
        <v>900</v>
      </c>
      <c r="I49" s="6">
        <f>$D$14*$D$15/$D$16*H49</f>
        <v>2.25</v>
      </c>
      <c r="J49" s="5">
        <v>20</v>
      </c>
      <c r="K49" s="5">
        <v>1</v>
      </c>
      <c r="L49" s="7">
        <f t="shared" si="0"/>
        <v>0.1125</v>
      </c>
      <c r="M49" s="5">
        <f t="shared" si="1"/>
        <v>45</v>
      </c>
      <c r="N49" s="5">
        <f t="shared" si="2"/>
        <v>400</v>
      </c>
      <c r="O49" s="5">
        <v>1</v>
      </c>
      <c r="P49" s="7">
        <f t="shared" si="3"/>
        <v>0.1125</v>
      </c>
    </row>
    <row r="50" spans="8:16" ht="16.2">
      <c r="H50" s="4">
        <v>1000</v>
      </c>
      <c r="I50" s="6">
        <f>$D$14*$D$15/$D$16*H50</f>
        <v>2.5</v>
      </c>
      <c r="J50" s="5">
        <v>20</v>
      </c>
      <c r="K50" s="5">
        <v>1</v>
      </c>
      <c r="L50" s="7">
        <f t="shared" si="0"/>
        <v>0.125</v>
      </c>
      <c r="M50" s="5">
        <f t="shared" si="1"/>
        <v>50</v>
      </c>
      <c r="N50" s="5">
        <f t="shared" si="2"/>
        <v>400</v>
      </c>
      <c r="O50" s="5">
        <v>1</v>
      </c>
      <c r="P50" s="7">
        <f t="shared" si="3"/>
        <v>0.125</v>
      </c>
    </row>
    <row r="51" spans="8:16" ht="15.6">
      <c r="H51" s="1">
        <v>1500</v>
      </c>
      <c r="I51" s="6">
        <f>$D$14*$D$15/$D$16*H51</f>
        <v>3.75</v>
      </c>
      <c r="J51" s="5">
        <v>18</v>
      </c>
      <c r="K51" s="5">
        <v>1</v>
      </c>
      <c r="L51" s="7">
        <f t="shared" si="0"/>
        <v>0.20833333333333334</v>
      </c>
      <c r="M51" s="5">
        <f t="shared" si="1"/>
        <v>75</v>
      </c>
      <c r="N51" s="5">
        <f t="shared" si="2"/>
        <v>360</v>
      </c>
      <c r="O51" s="5">
        <v>1</v>
      </c>
      <c r="P51" s="7">
        <f t="shared" si="3"/>
        <v>0.20833333333333334</v>
      </c>
    </row>
    <row r="52" spans="8:16" ht="15.6">
      <c r="H52" s="2">
        <v>2000</v>
      </c>
      <c r="I52" s="6">
        <f>$D$14*$D$15/$D$16*H52</f>
        <v>5</v>
      </c>
      <c r="J52" s="5">
        <v>20</v>
      </c>
      <c r="K52" s="5">
        <v>1</v>
      </c>
      <c r="L52" s="7">
        <f t="shared" si="0"/>
        <v>0.25</v>
      </c>
      <c r="M52" s="5">
        <f t="shared" si="1"/>
        <v>100</v>
      </c>
      <c r="N52" s="5">
        <f t="shared" si="2"/>
        <v>400</v>
      </c>
      <c r="O52" s="5">
        <v>1</v>
      </c>
      <c r="P52" s="7">
        <f t="shared" si="3"/>
        <v>0.25</v>
      </c>
    </row>
    <row r="53" spans="8:16" ht="15.6">
      <c r="H53" s="1">
        <v>2500</v>
      </c>
      <c r="I53" s="6">
        <f>$D$14*$D$15/$D$16*H53</f>
        <v>6.25</v>
      </c>
      <c r="J53" s="5">
        <v>20</v>
      </c>
      <c r="K53" s="5">
        <v>1</v>
      </c>
      <c r="L53" s="7">
        <f t="shared" si="0"/>
        <v>0.3125</v>
      </c>
      <c r="M53" s="5">
        <f t="shared" si="1"/>
        <v>125</v>
      </c>
      <c r="N53" s="5">
        <f t="shared" si="2"/>
        <v>400</v>
      </c>
      <c r="O53" s="5">
        <v>1</v>
      </c>
      <c r="P53" s="7">
        <f t="shared" si="3"/>
        <v>0.3125</v>
      </c>
    </row>
    <row r="54" spans="8:16" ht="15.6">
      <c r="H54" s="2">
        <v>3000</v>
      </c>
      <c r="I54" s="6">
        <f>$D$14*$D$15/$D$16*H54</f>
        <v>7.5</v>
      </c>
      <c r="J54" s="5">
        <v>20</v>
      </c>
      <c r="K54" s="5">
        <v>1</v>
      </c>
      <c r="L54" s="7">
        <f t="shared" si="0"/>
        <v>0.375</v>
      </c>
      <c r="M54" s="5">
        <f t="shared" si="1"/>
        <v>150</v>
      </c>
      <c r="N54" s="5">
        <f t="shared" si="2"/>
        <v>400</v>
      </c>
      <c r="O54" s="5">
        <v>1</v>
      </c>
      <c r="P54" s="7">
        <f t="shared" si="3"/>
        <v>0.375</v>
      </c>
    </row>
    <row r="55" spans="8:16" ht="16.2">
      <c r="H55" s="3">
        <v>3500</v>
      </c>
      <c r="I55" s="6">
        <f>$D$14*$D$15/$D$16*H55</f>
        <v>8.75</v>
      </c>
      <c r="J55" s="5">
        <v>25</v>
      </c>
      <c r="K55" s="5">
        <v>1</v>
      </c>
      <c r="L55" s="7">
        <f t="shared" si="0"/>
        <v>0.35</v>
      </c>
      <c r="M55" s="5">
        <f t="shared" si="1"/>
        <v>175</v>
      </c>
      <c r="N55" s="5">
        <f t="shared" si="2"/>
        <v>500</v>
      </c>
      <c r="O55" s="5">
        <v>1</v>
      </c>
      <c r="P55" s="7">
        <f t="shared" si="3"/>
        <v>0.35</v>
      </c>
    </row>
    <row r="56" spans="8:16" ht="15.6">
      <c r="H56" s="1">
        <v>4000</v>
      </c>
      <c r="I56" s="6">
        <f>$D$14*$D$15/$D$16*H56</f>
        <v>10</v>
      </c>
      <c r="J56" s="5">
        <v>28</v>
      </c>
      <c r="K56" s="5">
        <v>1</v>
      </c>
      <c r="L56" s="7">
        <f t="shared" si="0"/>
        <v>0.35714285714285715</v>
      </c>
      <c r="M56" s="5">
        <f t="shared" si="1"/>
        <v>200</v>
      </c>
      <c r="N56" s="5">
        <f t="shared" si="2"/>
        <v>560</v>
      </c>
      <c r="O56" s="5">
        <v>1</v>
      </c>
      <c r="P56" s="7">
        <f t="shared" si="3"/>
        <v>0.35714285714285715</v>
      </c>
    </row>
    <row r="57" spans="8:16" ht="15.6">
      <c r="H57" s="1">
        <v>4500</v>
      </c>
      <c r="I57" s="6">
        <f>$D$14*$D$15/$D$16*H57</f>
        <v>11.25</v>
      </c>
      <c r="J57" s="5">
        <v>28</v>
      </c>
      <c r="K57" s="5">
        <v>1</v>
      </c>
      <c r="L57" s="7">
        <f t="shared" si="0"/>
        <v>0.4017857142857143</v>
      </c>
      <c r="M57" s="5">
        <f t="shared" si="1"/>
        <v>225</v>
      </c>
      <c r="N57" s="5">
        <f t="shared" si="2"/>
        <v>560</v>
      </c>
      <c r="O57" s="5">
        <v>1</v>
      </c>
      <c r="P57" s="7">
        <f t="shared" si="3"/>
        <v>0.4017857142857143</v>
      </c>
    </row>
    <row r="58" spans="8:16" ht="15.6">
      <c r="H58" s="2">
        <v>5000</v>
      </c>
      <c r="I58" s="6">
        <f>$D$14*$D$15/$D$16*H58</f>
        <v>12.5</v>
      </c>
      <c r="J58" s="5">
        <v>30</v>
      </c>
      <c r="K58" s="5">
        <v>1</v>
      </c>
      <c r="L58" s="7">
        <f t="shared" si="0"/>
        <v>0.41666666666666669</v>
      </c>
      <c r="M58" s="5">
        <f t="shared" si="1"/>
        <v>250</v>
      </c>
      <c r="N58" s="5">
        <f t="shared" si="2"/>
        <v>600</v>
      </c>
      <c r="O58" s="5">
        <v>1</v>
      </c>
      <c r="P58" s="7">
        <f t="shared" si="3"/>
        <v>0.41666666666666669</v>
      </c>
    </row>
    <row r="59" spans="8:16" ht="15.6">
      <c r="H59" s="1">
        <v>6000</v>
      </c>
      <c r="I59" s="6">
        <f>$D$14*$D$15/$D$16*H59</f>
        <v>15</v>
      </c>
      <c r="J59" s="5">
        <v>35</v>
      </c>
      <c r="K59" s="5">
        <v>1</v>
      </c>
      <c r="L59" s="7">
        <f t="shared" si="0"/>
        <v>0.42857142857142855</v>
      </c>
      <c r="M59" s="5">
        <f t="shared" si="1"/>
        <v>300</v>
      </c>
      <c r="N59" s="5">
        <f t="shared" si="2"/>
        <v>700</v>
      </c>
      <c r="O59" s="5">
        <v>1</v>
      </c>
      <c r="P59" s="7">
        <f t="shared" si="3"/>
        <v>0.42857142857142855</v>
      </c>
    </row>
    <row r="60" spans="8:16" ht="15.6">
      <c r="H60" s="2">
        <v>7000</v>
      </c>
      <c r="I60" s="6">
        <f>$D$14*$D$15/$D$16*H60</f>
        <v>17.5</v>
      </c>
      <c r="J60" s="5">
        <v>40</v>
      </c>
      <c r="K60" s="5">
        <v>1</v>
      </c>
      <c r="L60" s="7">
        <f t="shared" si="0"/>
        <v>0.4375</v>
      </c>
      <c r="M60" s="5">
        <f t="shared" si="1"/>
        <v>350</v>
      </c>
      <c r="N60" s="5">
        <f t="shared" si="2"/>
        <v>800</v>
      </c>
      <c r="O60" s="5">
        <v>1</v>
      </c>
      <c r="P60" s="7">
        <f t="shared" si="3"/>
        <v>0.4375</v>
      </c>
    </row>
    <row r="61" spans="8:16" ht="15.6">
      <c r="H61" s="1">
        <v>8000</v>
      </c>
      <c r="I61" s="6">
        <f>$D$14*$D$15/$D$16*H61</f>
        <v>20</v>
      </c>
      <c r="J61" s="5">
        <v>45</v>
      </c>
      <c r="K61" s="5">
        <v>1</v>
      </c>
      <c r="L61" s="7">
        <f t="shared" si="0"/>
        <v>0.44444444444444442</v>
      </c>
      <c r="M61" s="5">
        <f t="shared" si="1"/>
        <v>400</v>
      </c>
      <c r="N61" s="5">
        <f t="shared" si="2"/>
        <v>900</v>
      </c>
      <c r="O61" s="5">
        <v>1</v>
      </c>
      <c r="P61" s="7">
        <f t="shared" si="3"/>
        <v>0.44444444444444442</v>
      </c>
    </row>
    <row r="62" spans="8:16" ht="15.6">
      <c r="H62" s="1">
        <v>9000</v>
      </c>
      <c r="I62" s="6">
        <f>$D$14*$D$15/$D$16*H62</f>
        <v>22.5</v>
      </c>
      <c r="J62" s="5">
        <v>45</v>
      </c>
      <c r="K62" s="5">
        <v>1</v>
      </c>
      <c r="L62" s="7">
        <f t="shared" si="0"/>
        <v>0.5</v>
      </c>
      <c r="M62" s="5">
        <f t="shared" si="1"/>
        <v>450</v>
      </c>
      <c r="N62" s="5">
        <f t="shared" si="2"/>
        <v>900</v>
      </c>
      <c r="O62" s="5">
        <v>1</v>
      </c>
      <c r="P62" s="7">
        <f t="shared" si="3"/>
        <v>0.5</v>
      </c>
    </row>
    <row r="63" spans="8:16" ht="15.6">
      <c r="H63" s="2">
        <v>10000</v>
      </c>
      <c r="I63" s="6">
        <f>$D$14*$D$15/$D$16*H63</f>
        <v>25</v>
      </c>
      <c r="J63" s="5">
        <v>50</v>
      </c>
      <c r="K63" s="5">
        <v>1</v>
      </c>
      <c r="L63" s="7">
        <f t="shared" si="0"/>
        <v>0.5</v>
      </c>
      <c r="M63" s="5">
        <f t="shared" si="1"/>
        <v>500</v>
      </c>
      <c r="N63" s="5">
        <f t="shared" si="2"/>
        <v>1000</v>
      </c>
      <c r="O63" s="5">
        <v>1</v>
      </c>
      <c r="P63" s="7">
        <f t="shared" si="3"/>
        <v>0.5</v>
      </c>
    </row>
  </sheetData>
  <mergeCells count="2">
    <mergeCell ref="M13:P13"/>
    <mergeCell ref="I13:L13"/>
  </mergeCells>
  <phoneticPr fontId="2" type="noConversion"/>
  <conditionalFormatting sqref="H15:H63">
    <cfRule type="containsText" dxfId="2" priority="3" operator="containsText" text=" ">
      <formula>NOT(ISERROR(SEARCH(" ",H15)))</formula>
    </cfRule>
  </conditionalFormatting>
  <conditionalFormatting sqref="L15:L63">
    <cfRule type="cellIs" dxfId="1" priority="2" operator="greaterThan">
      <formula>1</formula>
    </cfRule>
  </conditionalFormatting>
  <conditionalFormatting sqref="P15:P63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2020-06-15T07:50:23Z</dcterms:modified>
</cp:coreProperties>
</file>