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8128" windowHeight="14340"/>
  </bookViews>
  <sheets>
    <sheet name="排行榜|RankList" sheetId="1" r:id="rId1"/>
  </sheets>
  <calcPr calcId="162913"/>
</workbook>
</file>

<file path=xl/calcChain.xml><?xml version="1.0" encoding="utf-8"?>
<calcChain xmlns="http://schemas.openxmlformats.org/spreadsheetml/2006/main">
  <c r="M34" i="1" l="1"/>
  <c r="L34" i="1"/>
  <c r="E34" i="1" s="1"/>
  <c r="M33" i="1"/>
  <c r="L33" i="1"/>
  <c r="E33" i="1" s="1"/>
  <c r="M32" i="1"/>
  <c r="L32" i="1"/>
  <c r="E32" i="1" s="1"/>
  <c r="M31" i="1"/>
  <c r="E31" i="1" s="1"/>
  <c r="L31" i="1"/>
  <c r="M30" i="1"/>
  <c r="L30" i="1"/>
  <c r="E30" i="1" s="1"/>
  <c r="Q29" i="1"/>
  <c r="P29" i="1"/>
  <c r="M29" i="1"/>
  <c r="L29" i="1"/>
  <c r="E29" i="1"/>
  <c r="Q28" i="1"/>
  <c r="P28" i="1"/>
  <c r="M28" i="1"/>
  <c r="L28" i="1"/>
  <c r="E28" i="1" s="1"/>
  <c r="Q27" i="1"/>
  <c r="P27" i="1"/>
  <c r="M27" i="1"/>
  <c r="E27" i="1" s="1"/>
  <c r="L27" i="1"/>
  <c r="Q26" i="1"/>
  <c r="P26" i="1"/>
  <c r="M26" i="1"/>
  <c r="L26" i="1"/>
  <c r="E26" i="1" s="1"/>
  <c r="Q25" i="1"/>
  <c r="P25" i="1"/>
  <c r="M25" i="1"/>
  <c r="L25" i="1"/>
  <c r="E25" i="1" s="1"/>
  <c r="Q24" i="1"/>
  <c r="P24" i="1"/>
  <c r="M24" i="1"/>
  <c r="L24" i="1"/>
  <c r="E24" i="1" s="1"/>
  <c r="Q23" i="1"/>
  <c r="P23" i="1"/>
  <c r="M23" i="1"/>
  <c r="L23" i="1"/>
  <c r="E23" i="1" s="1"/>
  <c r="Q22" i="1"/>
  <c r="P22" i="1"/>
  <c r="M22" i="1"/>
  <c r="L22" i="1"/>
  <c r="E22" i="1" s="1"/>
  <c r="Q21" i="1"/>
  <c r="P21" i="1"/>
  <c r="M21" i="1"/>
  <c r="L21" i="1"/>
  <c r="E21" i="1"/>
  <c r="Q20" i="1"/>
  <c r="P20" i="1"/>
  <c r="M20" i="1"/>
  <c r="L20" i="1"/>
  <c r="E20" i="1" s="1"/>
  <c r="Q19" i="1"/>
  <c r="P19" i="1"/>
  <c r="M19" i="1"/>
  <c r="E19" i="1" s="1"/>
  <c r="L19" i="1"/>
  <c r="Q18" i="1"/>
  <c r="P18" i="1"/>
  <c r="M18" i="1"/>
  <c r="E18" i="1" s="1"/>
  <c r="L18" i="1"/>
  <c r="Q17" i="1"/>
  <c r="P17" i="1"/>
  <c r="M17" i="1"/>
  <c r="L17" i="1"/>
  <c r="E17" i="1" s="1"/>
  <c r="Q16" i="1"/>
  <c r="P16" i="1"/>
  <c r="M16" i="1"/>
  <c r="L16" i="1"/>
  <c r="E16" i="1" s="1"/>
  <c r="Q15" i="1"/>
  <c r="P15" i="1"/>
  <c r="M15" i="1"/>
  <c r="L15" i="1"/>
  <c r="E15" i="1" s="1"/>
  <c r="Q14" i="1"/>
  <c r="P14" i="1"/>
  <c r="M14" i="1"/>
  <c r="L14" i="1"/>
  <c r="E14" i="1" s="1"/>
  <c r="Q13" i="1"/>
  <c r="P13" i="1"/>
  <c r="M13" i="1"/>
  <c r="L13" i="1"/>
  <c r="E13" i="1"/>
  <c r="Q12" i="1"/>
  <c r="P12" i="1"/>
  <c r="M12" i="1"/>
  <c r="L12" i="1"/>
  <c r="E12" i="1" s="1"/>
  <c r="Q11" i="1"/>
  <c r="P11" i="1"/>
  <c r="M11" i="1"/>
  <c r="E11" i="1" s="1"/>
  <c r="L11" i="1"/>
  <c r="Q10" i="1"/>
  <c r="P10" i="1"/>
  <c r="E10" i="1" s="1"/>
  <c r="M10" i="1"/>
  <c r="L10" i="1"/>
  <c r="Q9" i="1"/>
  <c r="P9" i="1"/>
  <c r="M9" i="1"/>
  <c r="E9" i="1" s="1"/>
  <c r="L9" i="1"/>
  <c r="Q8" i="1"/>
  <c r="P8" i="1"/>
  <c r="M8" i="1"/>
  <c r="L8" i="1"/>
  <c r="E8" i="1" s="1"/>
  <c r="Q7" i="1"/>
  <c r="P7" i="1"/>
  <c r="M7" i="1"/>
  <c r="L7" i="1"/>
  <c r="E7" i="1" s="1"/>
  <c r="Q6" i="1"/>
  <c r="P6" i="1"/>
  <c r="M6" i="1"/>
  <c r="L6" i="1"/>
  <c r="E6" i="1" s="1"/>
  <c r="Q5" i="1"/>
  <c r="P5" i="1"/>
  <c r="M5" i="1"/>
  <c r="L5" i="1"/>
  <c r="E5" i="1"/>
</calcChain>
</file>

<file path=xl/comments1.xml><?xml version="1.0" encoding="utf-8"?>
<comments xmlns="http://schemas.openxmlformats.org/spreadsheetml/2006/main">
  <authors>
    <author>作者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之前用过的编号：
1免费金币的排行
2大奖记录的排行</t>
        </r>
      </text>
    </comment>
    <comment ref="T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sharedStrings.xml><?xml version="1.0" encoding="utf-8"?>
<sst xmlns="http://schemas.openxmlformats.org/spreadsheetml/2006/main" count="145" uniqueCount="53">
  <si>
    <t>cs</t>
  </si>
  <si>
    <t>c</t>
  </si>
  <si>
    <t>int</t>
  </si>
  <si>
    <t>string</t>
  </si>
  <si>
    <t>id</t>
  </si>
  <si>
    <t>type</t>
  </si>
  <si>
    <t>weight</t>
  </si>
  <si>
    <t>rankGear</t>
  </si>
  <si>
    <t>rankReward</t>
  </si>
  <si>
    <t>key</t>
  </si>
  <si>
    <t>奖励内容</t>
  </si>
  <si>
    <t>编号</t>
  </si>
  <si>
    <t>所属模块
3,富豪榜 4,BOSS榜
5,幸运卡牌 6,人气王
8,弹头榜 9,砸蛋活动</t>
  </si>
  <si>
    <t>页签显示的权重</t>
  </si>
  <si>
    <t>排名</t>
  </si>
  <si>
    <r>
      <rPr>
        <sz val="8"/>
        <color theme="1"/>
        <rFont val="微软雅黑"/>
        <family val="2"/>
        <charset val="134"/>
      </rPr>
      <t xml:space="preserve">物品1类型|物品id1|数量
格式：x1|y1|z1,x2|y2|z2|
x：消耗类型；：1货币，2道具
y：物品id，1钻石，2金币 ，其他的物品还没定义
z：具体数量
</t>
    </r>
    <r>
      <rPr>
        <sz val="8"/>
        <color rgb="FFFF0000"/>
        <rFont val="微软雅黑"/>
        <family val="2"/>
        <charset val="134"/>
      </rPr>
      <t>不填代表没有奖励</t>
    </r>
  </si>
  <si>
    <t>重置多语言提示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</si>
  <si>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1</t>
    </r>
  </si>
  <si>
    <t>物品
类型</t>
  </si>
  <si>
    <t>物品id</t>
  </si>
  <si>
    <t>物品数量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</si>
  <si>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2</t>
    </r>
  </si>
  <si>
    <t>人民币价值</t>
  </si>
  <si>
    <t>价值
钻石价值</t>
  </si>
  <si>
    <t>物品类型</t>
  </si>
  <si>
    <t>1-1</t>
  </si>
  <si>
    <t>Rankfuhao3</t>
  </si>
  <si>
    <t>锁定</t>
  </si>
  <si>
    <t>超级武器4</t>
  </si>
  <si>
    <t>人民币</t>
  </si>
  <si>
    <t>2-2</t>
  </si>
  <si>
    <t>钻石</t>
  </si>
  <si>
    <t>3-3</t>
  </si>
  <si>
    <t>金币</t>
  </si>
  <si>
    <t>4-5</t>
  </si>
  <si>
    <t>6-10</t>
  </si>
  <si>
    <t>冰冻</t>
  </si>
  <si>
    <t>Ranklucy3</t>
  </si>
  <si>
    <t>狂暴</t>
  </si>
  <si>
    <t>召唤</t>
  </si>
  <si>
    <t>话费券</t>
  </si>
  <si>
    <t>超级武器1</t>
  </si>
  <si>
    <t>超级武器2</t>
  </si>
  <si>
    <t>Rankcard3</t>
  </si>
  <si>
    <t>超级武器3</t>
  </si>
  <si>
    <t>10元话费卡</t>
  </si>
  <si>
    <t>2元话费卡</t>
  </si>
  <si>
    <t>高压锅</t>
  </si>
  <si>
    <t>30元话费卡</t>
  </si>
  <si>
    <t>50元话费卡</t>
  </si>
  <si>
    <t>活跃度</t>
  </si>
  <si>
    <t>Rankdantou3</t>
  </si>
  <si>
    <t>Rankegg3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</si>
</sst>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22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7030A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2" fillId="10" borderId="0" xfId="0" applyFont="1" applyFill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2" fillId="0" borderId="0" xfId="0" quotePrefix="1" applyNumberFormat="1" applyFont="1" applyAlignment="1">
      <alignment horizontal="left" vertical="center"/>
    </xf>
    <xf numFmtId="0" fontId="11" fillId="10" borderId="0" xfId="0" applyFont="1" applyFill="1" applyAlignment="1">
      <alignment horizontal="left" vertical="center"/>
    </xf>
  </cellXfs>
  <cellStyles count="1">
    <cellStyle name="常规" xfId="0" builtinId="0"/>
  </cellStyles>
  <dxfs count="9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34"/>
  <sheetViews>
    <sheetView tabSelected="1" topLeftCell="A3" workbookViewId="0">
      <selection activeCell="R20" sqref="R20"/>
    </sheetView>
  </sheetViews>
  <sheetFormatPr defaultColWidth="9" defaultRowHeight="15.6" x14ac:dyDescent="0.25"/>
  <cols>
    <col min="1" max="1" width="9.88671875" style="2" customWidth="1"/>
    <col min="2" max="3" width="16.88671875" style="2" customWidth="1"/>
    <col min="4" max="4" width="13.6640625" style="2" customWidth="1"/>
    <col min="5" max="5" width="24.44140625" style="2" customWidth="1"/>
    <col min="6" max="6" width="14.77734375" style="2" customWidth="1"/>
    <col min="7" max="10" width="9" style="2"/>
    <col min="11" max="11" width="9.21875" style="2" customWidth="1"/>
    <col min="12" max="12" width="5.44140625" style="2" customWidth="1"/>
    <col min="13" max="13" width="7.21875" style="2" customWidth="1"/>
    <col min="14" max="15" width="9.21875" style="2" customWidth="1"/>
    <col min="16" max="16" width="5.44140625" style="2" customWidth="1"/>
    <col min="17" max="17" width="7.21875" style="2" customWidth="1"/>
    <col min="18" max="18" width="15.88671875" style="2" customWidth="1"/>
    <col min="19" max="19" width="11.44140625" style="2" bestFit="1" customWidth="1"/>
    <col min="20" max="20" width="11.6640625" style="2" customWidth="1"/>
    <col min="21" max="21" width="9" style="2"/>
    <col min="22" max="22" width="9.21875" style="2" customWidth="1"/>
    <col min="23" max="16384" width="9" style="2"/>
  </cols>
  <sheetData>
    <row r="1" spans="1:24" x14ac:dyDescent="0.35">
      <c r="A1" s="3" t="s">
        <v>0</v>
      </c>
      <c r="B1" s="3" t="s">
        <v>0</v>
      </c>
      <c r="C1" s="3" t="s">
        <v>0</v>
      </c>
      <c r="D1" s="3" t="s">
        <v>0</v>
      </c>
      <c r="E1" s="4" t="s">
        <v>0</v>
      </c>
      <c r="F1" s="4" t="s">
        <v>1</v>
      </c>
    </row>
    <row r="2" spans="1:24" x14ac:dyDescent="0.35">
      <c r="A2" s="5" t="s">
        <v>2</v>
      </c>
      <c r="B2" s="5" t="s">
        <v>2</v>
      </c>
      <c r="C2" s="6" t="s">
        <v>2</v>
      </c>
      <c r="D2" s="5" t="s">
        <v>3</v>
      </c>
      <c r="E2" s="4" t="s">
        <v>3</v>
      </c>
      <c r="F2" s="4" t="s">
        <v>3</v>
      </c>
    </row>
    <row r="3" spans="1:24" ht="16.2" x14ac:dyDescent="0.35">
      <c r="A3" s="5" t="s">
        <v>4</v>
      </c>
      <c r="B3" s="5" t="s">
        <v>5</v>
      </c>
      <c r="C3" s="6" t="s">
        <v>6</v>
      </c>
      <c r="D3" s="5" t="s">
        <v>7</v>
      </c>
      <c r="E3" s="4" t="s">
        <v>8</v>
      </c>
      <c r="F3" s="4" t="s">
        <v>9</v>
      </c>
      <c r="K3" s="13" t="s">
        <v>10</v>
      </c>
      <c r="L3" s="13"/>
      <c r="M3" s="13"/>
      <c r="N3" s="13"/>
      <c r="O3" s="13"/>
      <c r="P3" s="13"/>
      <c r="Q3" s="13"/>
      <c r="R3" s="13"/>
    </row>
    <row r="4" spans="1:24" s="1" customFormat="1" ht="92.4" x14ac:dyDescent="0.25">
      <c r="A4" s="7" t="s">
        <v>11</v>
      </c>
      <c r="B4" s="7" t="s">
        <v>12</v>
      </c>
      <c r="C4" s="8" t="s">
        <v>13</v>
      </c>
      <c r="D4" s="7" t="s">
        <v>14</v>
      </c>
      <c r="E4" s="9" t="s">
        <v>15</v>
      </c>
      <c r="F4" s="9" t="s">
        <v>16</v>
      </c>
      <c r="K4" s="14" t="s">
        <v>17</v>
      </c>
      <c r="L4" s="15" t="s">
        <v>18</v>
      </c>
      <c r="M4" s="16" t="s">
        <v>19</v>
      </c>
      <c r="N4" s="17" t="s">
        <v>20</v>
      </c>
      <c r="O4" s="18" t="s">
        <v>21</v>
      </c>
      <c r="P4" s="19" t="s">
        <v>18</v>
      </c>
      <c r="Q4" s="21" t="s">
        <v>19</v>
      </c>
      <c r="R4" s="21" t="s">
        <v>20</v>
      </c>
      <c r="S4" s="2"/>
      <c r="T4" s="22">
        <v>0</v>
      </c>
      <c r="U4" s="23" t="s">
        <v>22</v>
      </c>
      <c r="V4" s="24" t="s">
        <v>23</v>
      </c>
      <c r="W4" s="23" t="s">
        <v>24</v>
      </c>
      <c r="X4" s="25" t="s">
        <v>4</v>
      </c>
    </row>
    <row r="5" spans="1:24" x14ac:dyDescent="0.35">
      <c r="A5" s="10">
        <v>1</v>
      </c>
      <c r="B5" s="10">
        <v>3</v>
      </c>
      <c r="C5" s="11">
        <v>50</v>
      </c>
      <c r="D5" s="32" t="s">
        <v>25</v>
      </c>
      <c r="E5" s="2" t="str">
        <f>L5&amp;"|"&amp;M5&amp;"|"&amp;N5&amp;","&amp;P5&amp;"|"&amp;Q5&amp;"|"&amp;R5</f>
        <v>2|1001|10,2|1008|5</v>
      </c>
      <c r="F5" s="2" t="s">
        <v>26</v>
      </c>
      <c r="K5" s="12" t="s">
        <v>27</v>
      </c>
      <c r="L5" s="2">
        <f>VLOOKUP(K5,$T:$X,4,0)</f>
        <v>2</v>
      </c>
      <c r="M5" s="2">
        <f>VLOOKUP(K5,$T:$X,5,0)</f>
        <v>1001</v>
      </c>
      <c r="N5" s="12">
        <v>10</v>
      </c>
      <c r="O5" s="12" t="s">
        <v>28</v>
      </c>
      <c r="P5" s="2">
        <f>VLOOKUP(O5,$T:$X,4,0)</f>
        <v>2</v>
      </c>
      <c r="Q5" s="2">
        <f>VLOOKUP(O5,$T:$X,5,0)</f>
        <v>1008</v>
      </c>
      <c r="R5" s="12">
        <v>5</v>
      </c>
      <c r="T5" s="26" t="s">
        <v>29</v>
      </c>
      <c r="U5" s="27">
        <v>1</v>
      </c>
      <c r="V5" s="27">
        <v>0.1</v>
      </c>
      <c r="W5" s="27">
        <v>1</v>
      </c>
      <c r="X5" s="28">
        <v>0</v>
      </c>
    </row>
    <row r="6" spans="1:24" x14ac:dyDescent="0.35">
      <c r="A6" s="10">
        <v>2</v>
      </c>
      <c r="B6" s="10">
        <v>3</v>
      </c>
      <c r="C6" s="10"/>
      <c r="D6" s="32" t="s">
        <v>30</v>
      </c>
      <c r="E6" s="2" t="str">
        <f t="shared" ref="E6:E24" si="0">L6&amp;"|"&amp;M6&amp;"|"&amp;N6&amp;","&amp;P6&amp;"|"&amp;Q6&amp;"|"&amp;R6</f>
        <v>2|1001|9,2|1008|4</v>
      </c>
      <c r="K6" s="12" t="s">
        <v>27</v>
      </c>
      <c r="L6" s="2">
        <f t="shared" ref="L6:L8" si="1">VLOOKUP(K6,$T:$X,4,0)</f>
        <v>2</v>
      </c>
      <c r="M6" s="2">
        <f t="shared" ref="M6:M8" si="2">VLOOKUP(K6,$T:$X,5,0)</f>
        <v>1001</v>
      </c>
      <c r="N6" s="12">
        <v>9</v>
      </c>
      <c r="O6" s="12" t="s">
        <v>28</v>
      </c>
      <c r="P6" s="2">
        <f t="shared" ref="P6:P8" si="3">VLOOKUP(O6,$T:$X,4,0)</f>
        <v>2</v>
      </c>
      <c r="Q6" s="2">
        <f t="shared" ref="Q6:Q8" si="4">VLOOKUP(O6,$T:$X,5,0)</f>
        <v>1008</v>
      </c>
      <c r="R6" s="12">
        <v>4</v>
      </c>
      <c r="T6" s="26" t="s">
        <v>31</v>
      </c>
      <c r="U6" s="27">
        <v>0.1</v>
      </c>
      <c r="V6" s="27">
        <v>1</v>
      </c>
      <c r="W6" s="27">
        <v>1</v>
      </c>
      <c r="X6" s="28">
        <v>1</v>
      </c>
    </row>
    <row r="7" spans="1:24" x14ac:dyDescent="0.35">
      <c r="A7" s="10">
        <v>3</v>
      </c>
      <c r="B7" s="10">
        <v>3</v>
      </c>
      <c r="C7" s="10"/>
      <c r="D7" s="32" t="s">
        <v>32</v>
      </c>
      <c r="E7" s="2" t="str">
        <f t="shared" si="0"/>
        <v>2|1001|8,2|1008|3</v>
      </c>
      <c r="K7" s="12" t="s">
        <v>27</v>
      </c>
      <c r="L7" s="2">
        <f t="shared" si="1"/>
        <v>2</v>
      </c>
      <c r="M7" s="2">
        <f t="shared" si="2"/>
        <v>1001</v>
      </c>
      <c r="N7" s="12">
        <v>8</v>
      </c>
      <c r="O7" s="12" t="s">
        <v>28</v>
      </c>
      <c r="P7" s="2">
        <f t="shared" si="3"/>
        <v>2</v>
      </c>
      <c r="Q7" s="2">
        <f t="shared" si="4"/>
        <v>1008</v>
      </c>
      <c r="R7" s="12">
        <v>3</v>
      </c>
      <c r="T7" s="26" t="s">
        <v>33</v>
      </c>
      <c r="U7" s="27">
        <v>1E-4</v>
      </c>
      <c r="V7" s="27">
        <v>1E-3</v>
      </c>
      <c r="W7" s="27">
        <v>1</v>
      </c>
      <c r="X7" s="28">
        <v>2</v>
      </c>
    </row>
    <row r="8" spans="1:24" x14ac:dyDescent="0.35">
      <c r="A8" s="10">
        <v>4</v>
      </c>
      <c r="B8" s="10">
        <v>3</v>
      </c>
      <c r="C8" s="10"/>
      <c r="D8" s="32" t="s">
        <v>34</v>
      </c>
      <c r="E8" s="2" t="str">
        <f t="shared" si="0"/>
        <v>2|1001|7,2|1008|2</v>
      </c>
      <c r="K8" s="12" t="s">
        <v>27</v>
      </c>
      <c r="L8" s="2">
        <f t="shared" si="1"/>
        <v>2</v>
      </c>
      <c r="M8" s="2">
        <f t="shared" si="2"/>
        <v>1001</v>
      </c>
      <c r="N8" s="12">
        <v>7</v>
      </c>
      <c r="O8" s="12" t="s">
        <v>28</v>
      </c>
      <c r="P8" s="2">
        <f t="shared" si="3"/>
        <v>2</v>
      </c>
      <c r="Q8" s="2">
        <f t="shared" si="4"/>
        <v>1008</v>
      </c>
      <c r="R8" s="12">
        <v>2</v>
      </c>
      <c r="T8" s="26" t="s">
        <v>27</v>
      </c>
      <c r="U8" s="27">
        <v>0.2</v>
      </c>
      <c r="V8" s="27">
        <v>2</v>
      </c>
      <c r="W8" s="27">
        <v>2</v>
      </c>
      <c r="X8" s="28">
        <v>1001</v>
      </c>
    </row>
    <row r="9" spans="1:24" x14ac:dyDescent="0.35">
      <c r="A9" s="10">
        <v>5</v>
      </c>
      <c r="B9" s="10">
        <v>3</v>
      </c>
      <c r="C9" s="10"/>
      <c r="D9" s="32" t="s">
        <v>35</v>
      </c>
      <c r="E9" s="2" t="str">
        <f t="shared" si="0"/>
        <v>2|1001|6,2|1008|1</v>
      </c>
      <c r="K9" s="12" t="s">
        <v>27</v>
      </c>
      <c r="L9" s="2">
        <f t="shared" ref="L9:L24" si="5">VLOOKUP(K9,$T:$X,4,0)</f>
        <v>2</v>
      </c>
      <c r="M9" s="2">
        <f t="shared" ref="M9:M24" si="6">VLOOKUP(K9,$T:$X,5,0)</f>
        <v>1001</v>
      </c>
      <c r="N9" s="12">
        <v>6</v>
      </c>
      <c r="O9" s="12" t="s">
        <v>28</v>
      </c>
      <c r="P9" s="2">
        <f t="shared" ref="P9:P24" si="7">VLOOKUP(O9,$T:$X,4,0)</f>
        <v>2</v>
      </c>
      <c r="Q9" s="2">
        <f t="shared" ref="Q9:Q24" si="8">VLOOKUP(O9,$T:$X,5,0)</f>
        <v>1008</v>
      </c>
      <c r="R9" s="12">
        <v>1</v>
      </c>
      <c r="T9" s="26" t="s">
        <v>36</v>
      </c>
      <c r="U9" s="27">
        <v>0.5</v>
      </c>
      <c r="V9" s="27">
        <v>5</v>
      </c>
      <c r="W9" s="27">
        <v>2</v>
      </c>
      <c r="X9" s="28">
        <v>1002</v>
      </c>
    </row>
    <row r="10" spans="1:24" ht="16.2" x14ac:dyDescent="0.35">
      <c r="A10" s="10">
        <v>6</v>
      </c>
      <c r="B10" s="10">
        <v>4</v>
      </c>
      <c r="C10" s="11">
        <v>30</v>
      </c>
      <c r="D10" s="32" t="s">
        <v>25</v>
      </c>
      <c r="E10" s="2" t="str">
        <f t="shared" si="0"/>
        <v>2|1003|10,1|2|20000000</v>
      </c>
      <c r="F10" s="2" t="s">
        <v>37</v>
      </c>
      <c r="K10" s="20" t="s">
        <v>38</v>
      </c>
      <c r="L10" s="2">
        <f t="shared" si="5"/>
        <v>2</v>
      </c>
      <c r="M10" s="2">
        <f t="shared" si="6"/>
        <v>1003</v>
      </c>
      <c r="N10" s="20">
        <v>10</v>
      </c>
      <c r="O10" s="20" t="s">
        <v>33</v>
      </c>
      <c r="P10" s="2">
        <f t="shared" si="7"/>
        <v>1</v>
      </c>
      <c r="Q10" s="2">
        <f t="shared" si="8"/>
        <v>2</v>
      </c>
      <c r="R10" s="33">
        <v>20000000</v>
      </c>
      <c r="T10" s="26" t="s">
        <v>38</v>
      </c>
      <c r="U10" s="27">
        <v>2</v>
      </c>
      <c r="V10" s="27">
        <v>20</v>
      </c>
      <c r="W10" s="27">
        <v>2</v>
      </c>
      <c r="X10" s="28">
        <v>1003</v>
      </c>
    </row>
    <row r="11" spans="1:24" ht="16.2" x14ac:dyDescent="0.35">
      <c r="A11" s="10">
        <v>7</v>
      </c>
      <c r="B11" s="10">
        <v>4</v>
      </c>
      <c r="C11" s="10"/>
      <c r="D11" s="32" t="s">
        <v>30</v>
      </c>
      <c r="E11" s="2" t="str">
        <f t="shared" si="0"/>
        <v>2|1003|9,1|2|15000000</v>
      </c>
      <c r="K11" s="20" t="s">
        <v>38</v>
      </c>
      <c r="L11" s="2">
        <f t="shared" si="5"/>
        <v>2</v>
      </c>
      <c r="M11" s="2">
        <f t="shared" si="6"/>
        <v>1003</v>
      </c>
      <c r="N11" s="20">
        <v>9</v>
      </c>
      <c r="O11" s="20" t="s">
        <v>33</v>
      </c>
      <c r="P11" s="2">
        <f t="shared" si="7"/>
        <v>1</v>
      </c>
      <c r="Q11" s="2">
        <f t="shared" si="8"/>
        <v>2</v>
      </c>
      <c r="R11" s="33">
        <v>15000000</v>
      </c>
      <c r="T11" s="26" t="s">
        <v>39</v>
      </c>
      <c r="U11" s="27">
        <v>0.2</v>
      </c>
      <c r="V11" s="27">
        <v>2</v>
      </c>
      <c r="W11" s="27">
        <v>2</v>
      </c>
      <c r="X11" s="28">
        <v>1004</v>
      </c>
    </row>
    <row r="12" spans="1:24" ht="16.2" x14ac:dyDescent="0.35">
      <c r="A12" s="10">
        <v>8</v>
      </c>
      <c r="B12" s="10">
        <v>4</v>
      </c>
      <c r="C12" s="10"/>
      <c r="D12" s="32" t="s">
        <v>32</v>
      </c>
      <c r="E12" s="2" t="str">
        <f t="shared" si="0"/>
        <v>2|1003|8,1|2|10000000</v>
      </c>
      <c r="K12" s="20" t="s">
        <v>38</v>
      </c>
      <c r="L12" s="2">
        <f t="shared" si="5"/>
        <v>2</v>
      </c>
      <c r="M12" s="2">
        <f t="shared" si="6"/>
        <v>1003</v>
      </c>
      <c r="N12" s="20">
        <v>8</v>
      </c>
      <c r="O12" s="20" t="s">
        <v>33</v>
      </c>
      <c r="P12" s="2">
        <f t="shared" si="7"/>
        <v>1</v>
      </c>
      <c r="Q12" s="2">
        <f t="shared" si="8"/>
        <v>2</v>
      </c>
      <c r="R12" s="33">
        <v>10000000</v>
      </c>
      <c r="T12" s="26" t="s">
        <v>40</v>
      </c>
      <c r="U12" s="27">
        <v>1</v>
      </c>
      <c r="V12" s="27">
        <v>10</v>
      </c>
      <c r="W12" s="27">
        <v>2</v>
      </c>
      <c r="X12" s="28">
        <v>1204</v>
      </c>
    </row>
    <row r="13" spans="1:24" ht="16.2" x14ac:dyDescent="0.35">
      <c r="A13" s="10">
        <v>9</v>
      </c>
      <c r="B13" s="10">
        <v>4</v>
      </c>
      <c r="C13" s="10"/>
      <c r="D13" s="32" t="s">
        <v>34</v>
      </c>
      <c r="E13" s="2" t="str">
        <f t="shared" si="0"/>
        <v>2|1003|7,1|2|7500000</v>
      </c>
      <c r="K13" s="20" t="s">
        <v>38</v>
      </c>
      <c r="L13" s="2">
        <f t="shared" si="5"/>
        <v>2</v>
      </c>
      <c r="M13" s="2">
        <f t="shared" si="6"/>
        <v>1003</v>
      </c>
      <c r="N13" s="20">
        <v>7</v>
      </c>
      <c r="O13" s="20" t="s">
        <v>33</v>
      </c>
      <c r="P13" s="2">
        <f t="shared" si="7"/>
        <v>1</v>
      </c>
      <c r="Q13" s="2">
        <f t="shared" si="8"/>
        <v>2</v>
      </c>
      <c r="R13" s="33">
        <v>7500000</v>
      </c>
      <c r="T13" s="26" t="s">
        <v>41</v>
      </c>
      <c r="U13" s="27">
        <v>15</v>
      </c>
      <c r="V13" s="27">
        <v>150</v>
      </c>
      <c r="W13" s="27">
        <v>2</v>
      </c>
      <c r="X13" s="28">
        <v>1005</v>
      </c>
    </row>
    <row r="14" spans="1:24" ht="16.2" x14ac:dyDescent="0.35">
      <c r="A14" s="10">
        <v>10</v>
      </c>
      <c r="B14" s="10">
        <v>4</v>
      </c>
      <c r="C14" s="10"/>
      <c r="D14" s="32" t="s">
        <v>35</v>
      </c>
      <c r="E14" s="2" t="str">
        <f t="shared" si="0"/>
        <v>2|1003|6,1|2|5000000</v>
      </c>
      <c r="K14" s="20" t="s">
        <v>38</v>
      </c>
      <c r="L14" s="2">
        <f t="shared" si="5"/>
        <v>2</v>
      </c>
      <c r="M14" s="2">
        <f t="shared" si="6"/>
        <v>1003</v>
      </c>
      <c r="N14" s="20">
        <v>6</v>
      </c>
      <c r="O14" s="20" t="s">
        <v>33</v>
      </c>
      <c r="P14" s="2">
        <f t="shared" si="7"/>
        <v>1</v>
      </c>
      <c r="Q14" s="2">
        <f t="shared" si="8"/>
        <v>2</v>
      </c>
      <c r="R14" s="33">
        <v>5000000</v>
      </c>
      <c r="T14" s="26" t="s">
        <v>42</v>
      </c>
      <c r="U14" s="27">
        <v>25</v>
      </c>
      <c r="V14" s="27">
        <v>250</v>
      </c>
      <c r="W14" s="27">
        <v>2</v>
      </c>
      <c r="X14" s="28">
        <v>1006</v>
      </c>
    </row>
    <row r="15" spans="1:24" x14ac:dyDescent="0.35">
      <c r="A15" s="10">
        <v>11</v>
      </c>
      <c r="B15" s="10">
        <v>5</v>
      </c>
      <c r="C15" s="11">
        <v>20</v>
      </c>
      <c r="D15" s="32" t="s">
        <v>25</v>
      </c>
      <c r="E15" s="2" t="str">
        <f t="shared" si="0"/>
        <v>2|1001|10,1|1|500</v>
      </c>
      <c r="F15" s="2" t="s">
        <v>43</v>
      </c>
      <c r="K15" s="12" t="s">
        <v>27</v>
      </c>
      <c r="L15" s="2">
        <f t="shared" si="5"/>
        <v>2</v>
      </c>
      <c r="M15" s="2">
        <f t="shared" si="6"/>
        <v>1001</v>
      </c>
      <c r="N15" s="12">
        <v>10</v>
      </c>
      <c r="O15" s="12" t="s">
        <v>31</v>
      </c>
      <c r="P15" s="2">
        <f t="shared" si="7"/>
        <v>1</v>
      </c>
      <c r="Q15" s="2">
        <f t="shared" si="8"/>
        <v>1</v>
      </c>
      <c r="R15" s="12">
        <v>500</v>
      </c>
      <c r="T15" s="26" t="s">
        <v>44</v>
      </c>
      <c r="U15" s="27">
        <v>50</v>
      </c>
      <c r="V15" s="27">
        <v>500</v>
      </c>
      <c r="W15" s="27">
        <v>2</v>
      </c>
      <c r="X15" s="28">
        <v>1007</v>
      </c>
    </row>
    <row r="16" spans="1:24" x14ac:dyDescent="0.35">
      <c r="A16" s="10">
        <v>12</v>
      </c>
      <c r="B16" s="10">
        <v>5</v>
      </c>
      <c r="C16" s="10"/>
      <c r="D16" s="32" t="s">
        <v>30</v>
      </c>
      <c r="E16" s="2" t="str">
        <f t="shared" si="0"/>
        <v>2|1001|9,1|1|400</v>
      </c>
      <c r="K16" s="12" t="s">
        <v>27</v>
      </c>
      <c r="L16" s="2">
        <f t="shared" si="5"/>
        <v>2</v>
      </c>
      <c r="M16" s="2">
        <f t="shared" si="6"/>
        <v>1001</v>
      </c>
      <c r="N16" s="12">
        <v>9</v>
      </c>
      <c r="O16" s="12" t="s">
        <v>31</v>
      </c>
      <c r="P16" s="2">
        <f t="shared" si="7"/>
        <v>1</v>
      </c>
      <c r="Q16" s="2">
        <f t="shared" si="8"/>
        <v>1</v>
      </c>
      <c r="R16" s="12">
        <v>400</v>
      </c>
      <c r="T16" s="26" t="s">
        <v>28</v>
      </c>
      <c r="U16" s="27">
        <v>100</v>
      </c>
      <c r="V16" s="27">
        <v>1000</v>
      </c>
      <c r="W16" s="27">
        <v>2</v>
      </c>
      <c r="X16" s="28">
        <v>1008</v>
      </c>
    </row>
    <row r="17" spans="1:24" x14ac:dyDescent="0.35">
      <c r="A17" s="10">
        <v>13</v>
      </c>
      <c r="B17" s="10">
        <v>5</v>
      </c>
      <c r="C17" s="10"/>
      <c r="D17" s="32" t="s">
        <v>32</v>
      </c>
      <c r="E17" s="2" t="str">
        <f t="shared" si="0"/>
        <v>2|1001|8,1|1|300</v>
      </c>
      <c r="K17" s="12" t="s">
        <v>27</v>
      </c>
      <c r="L17" s="2">
        <f t="shared" si="5"/>
        <v>2</v>
      </c>
      <c r="M17" s="2">
        <f t="shared" si="6"/>
        <v>1001</v>
      </c>
      <c r="N17" s="12">
        <v>8</v>
      </c>
      <c r="O17" s="12" t="s">
        <v>31</v>
      </c>
      <c r="P17" s="2">
        <f t="shared" si="7"/>
        <v>1</v>
      </c>
      <c r="Q17" s="2">
        <f t="shared" si="8"/>
        <v>1</v>
      </c>
      <c r="R17" s="12">
        <v>300</v>
      </c>
      <c r="T17" s="26" t="s">
        <v>45</v>
      </c>
      <c r="U17" s="27">
        <v>10</v>
      </c>
      <c r="V17" s="27">
        <v>100</v>
      </c>
      <c r="W17" s="27">
        <v>2</v>
      </c>
      <c r="X17" s="28">
        <v>1206</v>
      </c>
    </row>
    <row r="18" spans="1:24" x14ac:dyDescent="0.35">
      <c r="A18" s="10">
        <v>14</v>
      </c>
      <c r="B18" s="10">
        <v>5</v>
      </c>
      <c r="C18" s="10"/>
      <c r="D18" s="32" t="s">
        <v>34</v>
      </c>
      <c r="E18" s="2" t="str">
        <f t="shared" si="0"/>
        <v>2|1001|7,1|1|200</v>
      </c>
      <c r="K18" s="12" t="s">
        <v>27</v>
      </c>
      <c r="L18" s="2">
        <f t="shared" si="5"/>
        <v>2</v>
      </c>
      <c r="M18" s="2">
        <f t="shared" si="6"/>
        <v>1001</v>
      </c>
      <c r="N18" s="12">
        <v>7</v>
      </c>
      <c r="O18" s="12" t="s">
        <v>31</v>
      </c>
      <c r="P18" s="2">
        <f t="shared" si="7"/>
        <v>1</v>
      </c>
      <c r="Q18" s="2">
        <f t="shared" si="8"/>
        <v>1</v>
      </c>
      <c r="R18" s="12">
        <v>200</v>
      </c>
      <c r="T18" s="26" t="s">
        <v>46</v>
      </c>
      <c r="U18" s="27">
        <v>2</v>
      </c>
      <c r="V18" s="27">
        <v>20</v>
      </c>
      <c r="W18" s="27">
        <v>2</v>
      </c>
      <c r="X18" s="28">
        <v>1205</v>
      </c>
    </row>
    <row r="19" spans="1:24" x14ac:dyDescent="0.35">
      <c r="A19" s="10">
        <v>15</v>
      </c>
      <c r="B19" s="10">
        <v>5</v>
      </c>
      <c r="C19" s="10"/>
      <c r="D19" s="32" t="s">
        <v>35</v>
      </c>
      <c r="E19" s="2" t="str">
        <f t="shared" si="0"/>
        <v>2|1001|6,1|1|100</v>
      </c>
      <c r="K19" s="12" t="s">
        <v>27</v>
      </c>
      <c r="L19" s="2">
        <f t="shared" si="5"/>
        <v>2</v>
      </c>
      <c r="M19" s="2">
        <f t="shared" si="6"/>
        <v>1001</v>
      </c>
      <c r="N19" s="12">
        <v>6</v>
      </c>
      <c r="O19" s="12" t="s">
        <v>31</v>
      </c>
      <c r="P19" s="2">
        <f t="shared" si="7"/>
        <v>1</v>
      </c>
      <c r="Q19" s="2">
        <f t="shared" si="8"/>
        <v>1</v>
      </c>
      <c r="R19" s="12">
        <v>100</v>
      </c>
      <c r="T19" s="29" t="s">
        <v>47</v>
      </c>
      <c r="U19" s="30">
        <v>200</v>
      </c>
      <c r="V19" s="30">
        <v>2000</v>
      </c>
      <c r="W19" s="30">
        <v>2</v>
      </c>
      <c r="X19" s="31">
        <v>1208</v>
      </c>
    </row>
    <row r="20" spans="1:24" ht="16.2" x14ac:dyDescent="0.35">
      <c r="A20" s="10">
        <v>16</v>
      </c>
      <c r="B20" s="10">
        <v>6</v>
      </c>
      <c r="C20" s="12">
        <v>10</v>
      </c>
      <c r="D20" s="32" t="s">
        <v>25</v>
      </c>
      <c r="E20" s="2" t="str">
        <f t="shared" si="0"/>
        <v>2|1004|10,1|2|5000000</v>
      </c>
      <c r="K20" s="20" t="s">
        <v>39</v>
      </c>
      <c r="L20" s="2">
        <f t="shared" si="5"/>
        <v>2</v>
      </c>
      <c r="M20" s="2">
        <f t="shared" si="6"/>
        <v>1004</v>
      </c>
      <c r="N20" s="20">
        <v>10</v>
      </c>
      <c r="O20" s="20" t="s">
        <v>33</v>
      </c>
      <c r="P20" s="2">
        <f t="shared" si="7"/>
        <v>1</v>
      </c>
      <c r="Q20" s="2">
        <f t="shared" si="8"/>
        <v>2</v>
      </c>
      <c r="R20" s="33">
        <v>5000000</v>
      </c>
      <c r="T20" s="2" t="s">
        <v>48</v>
      </c>
      <c r="U20" s="2">
        <v>30</v>
      </c>
      <c r="V20" s="2">
        <v>300</v>
      </c>
      <c r="W20" s="2">
        <v>2</v>
      </c>
      <c r="X20" s="2">
        <v>1209</v>
      </c>
    </row>
    <row r="21" spans="1:24" ht="16.2" x14ac:dyDescent="0.35">
      <c r="A21" s="10">
        <v>17</v>
      </c>
      <c r="B21" s="10">
        <v>6</v>
      </c>
      <c r="C21" s="10"/>
      <c r="D21" s="32" t="s">
        <v>30</v>
      </c>
      <c r="E21" s="2" t="str">
        <f t="shared" si="0"/>
        <v>2|1004|9,1|2|4000000</v>
      </c>
      <c r="K21" s="20" t="s">
        <v>39</v>
      </c>
      <c r="L21" s="2">
        <f t="shared" si="5"/>
        <v>2</v>
      </c>
      <c r="M21" s="2">
        <f t="shared" si="6"/>
        <v>1004</v>
      </c>
      <c r="N21" s="20">
        <v>9</v>
      </c>
      <c r="O21" s="20" t="s">
        <v>33</v>
      </c>
      <c r="P21" s="2">
        <f t="shared" si="7"/>
        <v>1</v>
      </c>
      <c r="Q21" s="2">
        <f t="shared" si="8"/>
        <v>2</v>
      </c>
      <c r="R21" s="33">
        <v>4000000</v>
      </c>
      <c r="T21" s="2" t="s">
        <v>49</v>
      </c>
      <c r="U21" s="2">
        <v>50</v>
      </c>
      <c r="V21" s="2">
        <v>500</v>
      </c>
      <c r="W21" s="2">
        <v>2</v>
      </c>
      <c r="X21" s="2">
        <v>1210</v>
      </c>
    </row>
    <row r="22" spans="1:24" ht="16.2" x14ac:dyDescent="0.35">
      <c r="A22" s="10">
        <v>18</v>
      </c>
      <c r="B22" s="10">
        <v>6</v>
      </c>
      <c r="C22" s="10"/>
      <c r="D22" s="32" t="s">
        <v>32</v>
      </c>
      <c r="E22" s="2" t="str">
        <f t="shared" si="0"/>
        <v>2|1004|8,1|2|3000000</v>
      </c>
      <c r="K22" s="20" t="s">
        <v>39</v>
      </c>
      <c r="L22" s="2">
        <f t="shared" si="5"/>
        <v>2</v>
      </c>
      <c r="M22" s="2">
        <f t="shared" si="6"/>
        <v>1004</v>
      </c>
      <c r="N22" s="20">
        <v>8</v>
      </c>
      <c r="O22" s="20" t="s">
        <v>33</v>
      </c>
      <c r="P22" s="2">
        <f t="shared" si="7"/>
        <v>1</v>
      </c>
      <c r="Q22" s="2">
        <f t="shared" si="8"/>
        <v>2</v>
      </c>
      <c r="R22" s="33">
        <v>3000000</v>
      </c>
      <c r="T22" s="2" t="s">
        <v>50</v>
      </c>
      <c r="U22" s="2">
        <v>1</v>
      </c>
      <c r="V22" s="2">
        <v>10</v>
      </c>
      <c r="W22" s="2">
        <v>1</v>
      </c>
      <c r="X22" s="2">
        <v>6</v>
      </c>
    </row>
    <row r="23" spans="1:24" ht="16.2" x14ac:dyDescent="0.35">
      <c r="A23" s="10">
        <v>19</v>
      </c>
      <c r="B23" s="10">
        <v>6</v>
      </c>
      <c r="C23" s="10"/>
      <c r="D23" s="32" t="s">
        <v>34</v>
      </c>
      <c r="E23" s="2" t="str">
        <f t="shared" si="0"/>
        <v>2|1004|7,1|2|2000000</v>
      </c>
      <c r="K23" s="20" t="s">
        <v>39</v>
      </c>
      <c r="L23" s="2">
        <f t="shared" si="5"/>
        <v>2</v>
      </c>
      <c r="M23" s="2">
        <f t="shared" si="6"/>
        <v>1004</v>
      </c>
      <c r="N23" s="20">
        <v>7</v>
      </c>
      <c r="O23" s="20" t="s">
        <v>33</v>
      </c>
      <c r="P23" s="2">
        <f t="shared" si="7"/>
        <v>1</v>
      </c>
      <c r="Q23" s="2">
        <f t="shared" si="8"/>
        <v>2</v>
      </c>
      <c r="R23" s="33">
        <v>2000000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</row>
    <row r="24" spans="1:24" ht="16.2" x14ac:dyDescent="0.35">
      <c r="A24" s="10">
        <v>20</v>
      </c>
      <c r="B24" s="10">
        <v>6</v>
      </c>
      <c r="C24" s="10"/>
      <c r="D24" s="32" t="s">
        <v>35</v>
      </c>
      <c r="E24" s="2" t="str">
        <f t="shared" si="0"/>
        <v>2|1004|6,1|2|1000000</v>
      </c>
      <c r="K24" s="20" t="s">
        <v>39</v>
      </c>
      <c r="L24" s="2">
        <f t="shared" si="5"/>
        <v>2</v>
      </c>
      <c r="M24" s="2">
        <f t="shared" si="6"/>
        <v>1004</v>
      </c>
      <c r="N24" s="20">
        <v>6</v>
      </c>
      <c r="O24" s="20" t="s">
        <v>33</v>
      </c>
      <c r="P24" s="2">
        <f t="shared" si="7"/>
        <v>1</v>
      </c>
      <c r="Q24" s="2">
        <f t="shared" si="8"/>
        <v>2</v>
      </c>
      <c r="R24" s="33">
        <v>1000000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</row>
    <row r="25" spans="1:24" ht="16.2" x14ac:dyDescent="0.35">
      <c r="A25" s="10">
        <v>21</v>
      </c>
      <c r="B25" s="10">
        <v>8</v>
      </c>
      <c r="C25" s="12">
        <v>15</v>
      </c>
      <c r="D25" s="32" t="s">
        <v>25</v>
      </c>
      <c r="E25" s="2" t="str">
        <f t="shared" ref="E25:E29" si="9">L25&amp;"|"&amp;M25&amp;"|"&amp;N25&amp;","&amp;P25&amp;"|"&amp;Q25&amp;"|"&amp;R25</f>
        <v>2|1002|10,1|2|20000000</v>
      </c>
      <c r="F25" s="2" t="s">
        <v>51</v>
      </c>
      <c r="K25" s="20" t="s">
        <v>36</v>
      </c>
      <c r="L25" s="2">
        <f t="shared" ref="L25:L29" si="10">VLOOKUP(K25,$T:$X,4,0)</f>
        <v>2</v>
      </c>
      <c r="M25" s="2">
        <f t="shared" ref="M25:M29" si="11">VLOOKUP(K25,$T:$X,5,0)</f>
        <v>1002</v>
      </c>
      <c r="N25" s="20">
        <v>10</v>
      </c>
      <c r="O25" s="20" t="s">
        <v>33</v>
      </c>
      <c r="P25" s="2">
        <f t="shared" ref="P25:P29" si="12">VLOOKUP(O25,$T:$X,4,0)</f>
        <v>1</v>
      </c>
      <c r="Q25" s="2">
        <f t="shared" ref="Q25:Q29" si="13">VLOOKUP(O25,$T:$X,5,0)</f>
        <v>2</v>
      </c>
      <c r="R25" s="33">
        <v>20000000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</row>
    <row r="26" spans="1:24" ht="16.2" x14ac:dyDescent="0.35">
      <c r="A26" s="10">
        <v>22</v>
      </c>
      <c r="B26" s="10">
        <v>8</v>
      </c>
      <c r="C26" s="10"/>
      <c r="D26" s="32" t="s">
        <v>30</v>
      </c>
      <c r="E26" s="2" t="str">
        <f t="shared" si="9"/>
        <v>2|1002|9,1|2|15000000</v>
      </c>
      <c r="K26" s="20" t="s">
        <v>36</v>
      </c>
      <c r="L26" s="2">
        <f t="shared" si="10"/>
        <v>2</v>
      </c>
      <c r="M26" s="2">
        <f t="shared" si="11"/>
        <v>1002</v>
      </c>
      <c r="N26" s="20">
        <v>9</v>
      </c>
      <c r="O26" s="20" t="s">
        <v>33</v>
      </c>
      <c r="P26" s="2">
        <f t="shared" si="12"/>
        <v>1</v>
      </c>
      <c r="Q26" s="2">
        <f t="shared" si="13"/>
        <v>2</v>
      </c>
      <c r="R26" s="33">
        <v>15000000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</row>
    <row r="27" spans="1:24" ht="16.2" x14ac:dyDescent="0.35">
      <c r="A27" s="10">
        <v>23</v>
      </c>
      <c r="B27" s="10">
        <v>8</v>
      </c>
      <c r="C27" s="10"/>
      <c r="D27" s="32" t="s">
        <v>32</v>
      </c>
      <c r="E27" s="2" t="str">
        <f t="shared" si="9"/>
        <v>2|1002|8,1|2|10000000</v>
      </c>
      <c r="K27" s="20" t="s">
        <v>36</v>
      </c>
      <c r="L27" s="2">
        <f t="shared" si="10"/>
        <v>2</v>
      </c>
      <c r="M27" s="2">
        <f t="shared" si="11"/>
        <v>1002</v>
      </c>
      <c r="N27" s="20">
        <v>8</v>
      </c>
      <c r="O27" s="20" t="s">
        <v>33</v>
      </c>
      <c r="P27" s="2">
        <f t="shared" si="12"/>
        <v>1</v>
      </c>
      <c r="Q27" s="2">
        <f t="shared" si="13"/>
        <v>2</v>
      </c>
      <c r="R27" s="33">
        <v>10000000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</row>
    <row r="28" spans="1:24" ht="16.2" x14ac:dyDescent="0.35">
      <c r="A28" s="10">
        <v>24</v>
      </c>
      <c r="B28" s="10">
        <v>8</v>
      </c>
      <c r="C28" s="10"/>
      <c r="D28" s="32" t="s">
        <v>34</v>
      </c>
      <c r="E28" s="2" t="str">
        <f t="shared" si="9"/>
        <v>2|1002|7,1|2|7500000</v>
      </c>
      <c r="K28" s="20" t="s">
        <v>36</v>
      </c>
      <c r="L28" s="2">
        <f t="shared" si="10"/>
        <v>2</v>
      </c>
      <c r="M28" s="2">
        <f t="shared" si="11"/>
        <v>1002</v>
      </c>
      <c r="N28" s="20">
        <v>7</v>
      </c>
      <c r="O28" s="20" t="s">
        <v>33</v>
      </c>
      <c r="P28" s="2">
        <f t="shared" si="12"/>
        <v>1</v>
      </c>
      <c r="Q28" s="2">
        <f t="shared" si="13"/>
        <v>2</v>
      </c>
      <c r="R28" s="33">
        <v>7500000</v>
      </c>
    </row>
    <row r="29" spans="1:24" ht="16.2" x14ac:dyDescent="0.35">
      <c r="A29" s="10">
        <v>25</v>
      </c>
      <c r="B29" s="10">
        <v>8</v>
      </c>
      <c r="C29" s="10"/>
      <c r="D29" s="32" t="s">
        <v>35</v>
      </c>
      <c r="E29" s="2" t="str">
        <f t="shared" si="9"/>
        <v>2|1002|6,1|2|5000000</v>
      </c>
      <c r="K29" s="20" t="s">
        <v>36</v>
      </c>
      <c r="L29" s="2">
        <f t="shared" si="10"/>
        <v>2</v>
      </c>
      <c r="M29" s="2">
        <f t="shared" si="11"/>
        <v>1002</v>
      </c>
      <c r="N29" s="20">
        <v>6</v>
      </c>
      <c r="O29" s="20" t="s">
        <v>33</v>
      </c>
      <c r="P29" s="2">
        <f t="shared" si="12"/>
        <v>1</v>
      </c>
      <c r="Q29" s="2">
        <f t="shared" si="13"/>
        <v>2</v>
      </c>
      <c r="R29" s="33">
        <v>5000000</v>
      </c>
    </row>
    <row r="30" spans="1:24" x14ac:dyDescent="0.35">
      <c r="A30" s="10">
        <v>26</v>
      </c>
      <c r="B30" s="10">
        <v>9</v>
      </c>
      <c r="C30" s="12">
        <v>0</v>
      </c>
      <c r="D30" s="32" t="s">
        <v>25</v>
      </c>
      <c r="E30" s="2" t="str">
        <f>L30&amp;"|"&amp;M30&amp;"|"&amp;N30</f>
        <v>2|1008|20</v>
      </c>
      <c r="F30" s="2" t="s">
        <v>52</v>
      </c>
      <c r="K30" s="20" t="s">
        <v>28</v>
      </c>
      <c r="L30" s="2">
        <f t="shared" ref="L30:L34" si="14">VLOOKUP(K30,$T:$X,4,0)</f>
        <v>2</v>
      </c>
      <c r="M30" s="2">
        <f t="shared" ref="M30:M34" si="15">VLOOKUP(K30,$T:$X,5,0)</f>
        <v>1008</v>
      </c>
      <c r="N30" s="20">
        <v>20</v>
      </c>
      <c r="O30" s="12"/>
      <c r="R30" s="12"/>
      <c r="W30" s="2">
        <v>0</v>
      </c>
      <c r="X30" s="2">
        <v>0</v>
      </c>
    </row>
    <row r="31" spans="1:24" x14ac:dyDescent="0.35">
      <c r="A31" s="10">
        <v>27</v>
      </c>
      <c r="B31" s="10">
        <v>9</v>
      </c>
      <c r="C31" s="10"/>
      <c r="D31" s="32" t="s">
        <v>30</v>
      </c>
      <c r="E31" s="2" t="str">
        <f>L31&amp;"|"&amp;M31&amp;"|"&amp;N31</f>
        <v>2|1008|15</v>
      </c>
      <c r="K31" s="20" t="s">
        <v>28</v>
      </c>
      <c r="L31" s="2">
        <f t="shared" si="14"/>
        <v>2</v>
      </c>
      <c r="M31" s="2">
        <f t="shared" si="15"/>
        <v>1008</v>
      </c>
      <c r="N31" s="20">
        <v>15</v>
      </c>
      <c r="O31" s="12"/>
      <c r="R31" s="12"/>
      <c r="W31" s="2">
        <v>0</v>
      </c>
      <c r="X31" s="2">
        <v>0</v>
      </c>
    </row>
    <row r="32" spans="1:24" x14ac:dyDescent="0.35">
      <c r="A32" s="10">
        <v>28</v>
      </c>
      <c r="B32" s="10">
        <v>9</v>
      </c>
      <c r="C32" s="10"/>
      <c r="D32" s="32" t="s">
        <v>32</v>
      </c>
      <c r="E32" s="2" t="str">
        <f>L32&amp;"|"&amp;M32&amp;"|"&amp;N32</f>
        <v>2|1008|10</v>
      </c>
      <c r="K32" s="20" t="s">
        <v>28</v>
      </c>
      <c r="L32" s="2">
        <f t="shared" si="14"/>
        <v>2</v>
      </c>
      <c r="M32" s="2">
        <f t="shared" si="15"/>
        <v>1008</v>
      </c>
      <c r="N32" s="20">
        <v>10</v>
      </c>
      <c r="O32" s="12"/>
      <c r="R32" s="12"/>
      <c r="W32" s="2">
        <v>0</v>
      </c>
      <c r="X32" s="2">
        <v>0</v>
      </c>
    </row>
    <row r="33" spans="1:18" x14ac:dyDescent="0.35">
      <c r="A33" s="10">
        <v>29</v>
      </c>
      <c r="B33" s="10">
        <v>9</v>
      </c>
      <c r="C33" s="10"/>
      <c r="D33" s="32" t="s">
        <v>34</v>
      </c>
      <c r="E33" s="2" t="str">
        <f>L33&amp;"|"&amp;M33&amp;"|"&amp;N33</f>
        <v>2|1008|5</v>
      </c>
      <c r="K33" s="20" t="s">
        <v>28</v>
      </c>
      <c r="L33" s="2">
        <f t="shared" si="14"/>
        <v>2</v>
      </c>
      <c r="M33" s="2">
        <f t="shared" si="15"/>
        <v>1008</v>
      </c>
      <c r="N33" s="20">
        <v>5</v>
      </c>
      <c r="O33" s="12"/>
      <c r="R33" s="12"/>
    </row>
    <row r="34" spans="1:18" x14ac:dyDescent="0.35">
      <c r="A34" s="10">
        <v>30</v>
      </c>
      <c r="B34" s="10">
        <v>9</v>
      </c>
      <c r="C34" s="10"/>
      <c r="D34" s="32" t="s">
        <v>35</v>
      </c>
      <c r="E34" s="2" t="str">
        <f>L34&amp;"|"&amp;M34&amp;"|"&amp;N34</f>
        <v>2|1008|2</v>
      </c>
      <c r="K34" s="20" t="s">
        <v>28</v>
      </c>
      <c r="L34" s="2">
        <f t="shared" si="14"/>
        <v>2</v>
      </c>
      <c r="M34" s="2">
        <f t="shared" si="15"/>
        <v>1008</v>
      </c>
      <c r="N34" s="20">
        <v>2</v>
      </c>
      <c r="O34" s="12"/>
      <c r="R34" s="12"/>
    </row>
  </sheetData>
  <phoneticPr fontId="10" type="noConversion"/>
  <conditionalFormatting sqref="C1">
    <cfRule type="containsText" dxfId="92" priority="146" operator="containsText" text=" ">
      <formula>NOT(ISERROR(SEARCH(" ",C1)))</formula>
    </cfRule>
  </conditionalFormatting>
  <conditionalFormatting sqref="D5">
    <cfRule type="containsText" dxfId="91" priority="178" operator="containsText" text=" ">
      <formula>NOT(ISERROR(SEARCH(" ",D5)))</formula>
    </cfRule>
  </conditionalFormatting>
  <conditionalFormatting sqref="D6">
    <cfRule type="containsText" dxfId="90" priority="181" operator="containsText" text=" ">
      <formula>NOT(ISERROR(SEARCH(" ",D6)))</formula>
    </cfRule>
  </conditionalFormatting>
  <conditionalFormatting sqref="D7">
    <cfRule type="containsText" dxfId="89" priority="177" operator="containsText" text=" ">
      <formula>NOT(ISERROR(SEARCH(" ",D7)))</formula>
    </cfRule>
  </conditionalFormatting>
  <conditionalFormatting sqref="D8">
    <cfRule type="containsText" dxfId="88" priority="182" operator="containsText" text=" ">
      <formula>NOT(ISERROR(SEARCH(" ",D8)))</formula>
    </cfRule>
  </conditionalFormatting>
  <conditionalFormatting sqref="D9">
    <cfRule type="containsText" dxfId="87" priority="176" operator="containsText" text=" ">
      <formula>NOT(ISERROR(SEARCH(" ",D9)))</formula>
    </cfRule>
  </conditionalFormatting>
  <conditionalFormatting sqref="D10">
    <cfRule type="containsText" dxfId="86" priority="171" operator="containsText" text=" ">
      <formula>NOT(ISERROR(SEARCH(" ",D10)))</formula>
    </cfRule>
  </conditionalFormatting>
  <conditionalFormatting sqref="D11">
    <cfRule type="containsText" dxfId="85" priority="172" operator="containsText" text=" ">
      <formula>NOT(ISERROR(SEARCH(" ",D11)))</formula>
    </cfRule>
  </conditionalFormatting>
  <conditionalFormatting sqref="D12">
    <cfRule type="containsText" dxfId="84" priority="170" operator="containsText" text=" ">
      <formula>NOT(ISERROR(SEARCH(" ",D12)))</formula>
    </cfRule>
  </conditionalFormatting>
  <conditionalFormatting sqref="X12">
    <cfRule type="containsText" dxfId="83" priority="96" operator="containsText" text=" ">
      <formula>NOT(ISERROR(SEARCH(" ",X12)))</formula>
    </cfRule>
  </conditionalFormatting>
  <conditionalFormatting sqref="D13">
    <cfRule type="containsText" dxfId="82" priority="173" operator="containsText" text=" ">
      <formula>NOT(ISERROR(SEARCH(" ",D13)))</formula>
    </cfRule>
  </conditionalFormatting>
  <conditionalFormatting sqref="D14">
    <cfRule type="containsText" dxfId="81" priority="169" operator="containsText" text=" ">
      <formula>NOT(ISERROR(SEARCH(" ",D14)))</formula>
    </cfRule>
  </conditionalFormatting>
  <conditionalFormatting sqref="D15">
    <cfRule type="containsText" dxfId="80" priority="166" operator="containsText" text=" ">
      <formula>NOT(ISERROR(SEARCH(" ",D15)))</formula>
    </cfRule>
  </conditionalFormatting>
  <conditionalFormatting sqref="D16">
    <cfRule type="containsText" dxfId="79" priority="167" operator="containsText" text=" ">
      <formula>NOT(ISERROR(SEARCH(" ",D16)))</formula>
    </cfRule>
  </conditionalFormatting>
  <conditionalFormatting sqref="D17">
    <cfRule type="containsText" dxfId="78" priority="165" operator="containsText" text=" ">
      <formula>NOT(ISERROR(SEARCH(" ",D17)))</formula>
    </cfRule>
  </conditionalFormatting>
  <conditionalFormatting sqref="T17:U17">
    <cfRule type="containsText" dxfId="77" priority="93" operator="containsText" text=" ">
      <formula>NOT(ISERROR(SEARCH(" ",T17)))</formula>
    </cfRule>
  </conditionalFormatting>
  <conditionalFormatting sqref="D18">
    <cfRule type="containsText" dxfId="76" priority="168" operator="containsText" text=" ">
      <formula>NOT(ISERROR(SEARCH(" ",D18)))</formula>
    </cfRule>
  </conditionalFormatting>
  <conditionalFormatting sqref="T18:U18">
    <cfRule type="containsText" dxfId="75" priority="92" operator="containsText" text=" ">
      <formula>NOT(ISERROR(SEARCH(" ",T18)))</formula>
    </cfRule>
  </conditionalFormatting>
  <conditionalFormatting sqref="D19">
    <cfRule type="containsText" dxfId="74" priority="164" operator="containsText" text=" ">
      <formula>NOT(ISERROR(SEARCH(" ",D19)))</formula>
    </cfRule>
  </conditionalFormatting>
  <conditionalFormatting sqref="X19">
    <cfRule type="containsText" dxfId="73" priority="91" operator="containsText" text=" ">
      <formula>NOT(ISERROR(SEARCH(" ",X19)))</formula>
    </cfRule>
  </conditionalFormatting>
  <conditionalFormatting sqref="D20">
    <cfRule type="containsText" dxfId="72" priority="161" operator="containsText" text=" ">
      <formula>NOT(ISERROR(SEARCH(" ",D20)))</formula>
    </cfRule>
  </conditionalFormatting>
  <conditionalFormatting sqref="D21">
    <cfRule type="containsText" dxfId="71" priority="162" operator="containsText" text=" ">
      <formula>NOT(ISERROR(SEARCH(" ",D21)))</formula>
    </cfRule>
  </conditionalFormatting>
  <conditionalFormatting sqref="D22">
    <cfRule type="containsText" dxfId="70" priority="160" operator="containsText" text=" ">
      <formula>NOT(ISERROR(SEARCH(" ",D22)))</formula>
    </cfRule>
  </conditionalFormatting>
  <conditionalFormatting sqref="D23">
    <cfRule type="containsText" dxfId="69" priority="163" operator="containsText" text=" ">
      <formula>NOT(ISERROR(SEARCH(" ",D23)))</formula>
    </cfRule>
  </conditionalFormatting>
  <conditionalFormatting sqref="D24">
    <cfRule type="containsText" dxfId="68" priority="159" operator="containsText" text=" ">
      <formula>NOT(ISERROR(SEARCH(" ",D24)))</formula>
    </cfRule>
  </conditionalFormatting>
  <conditionalFormatting sqref="D25">
    <cfRule type="containsText" dxfId="67" priority="44" operator="containsText" text=" ">
      <formula>NOT(ISERROR(SEARCH(" ",D25)))</formula>
    </cfRule>
  </conditionalFormatting>
  <conditionalFormatting sqref="F25">
    <cfRule type="containsText" dxfId="66" priority="28" operator="containsText" text=" ">
      <formula>NOT(ISERROR(SEARCH(" ",F25)))</formula>
    </cfRule>
    <cfRule type="containsText" dxfId="65" priority="29" operator="containsText" text="-">
      <formula>NOT(ISERROR(SEARCH("-",F25)))</formula>
    </cfRule>
  </conditionalFormatting>
  <conditionalFormatting sqref="D26">
    <cfRule type="containsText" dxfId="64" priority="45" operator="containsText" text=" ">
      <formula>NOT(ISERROR(SEARCH(" ",D26)))</formula>
    </cfRule>
  </conditionalFormatting>
  <conditionalFormatting sqref="D27">
    <cfRule type="containsText" dxfId="63" priority="43" operator="containsText" text=" ">
      <formula>NOT(ISERROR(SEARCH(" ",D27)))</formula>
    </cfRule>
  </conditionalFormatting>
  <conditionalFormatting sqref="D28">
    <cfRule type="containsText" dxfId="62" priority="46" operator="containsText" text=" ">
      <formula>NOT(ISERROR(SEARCH(" ",D28)))</formula>
    </cfRule>
  </conditionalFormatting>
  <conditionalFormatting sqref="D29">
    <cfRule type="containsText" dxfId="61" priority="42" operator="containsText" text=" ">
      <formula>NOT(ISERROR(SEARCH(" ",D29)))</formula>
    </cfRule>
  </conditionalFormatting>
  <conditionalFormatting sqref="D30">
    <cfRule type="containsText" dxfId="60" priority="18" operator="containsText" text=" ">
      <formula>NOT(ISERROR(SEARCH(" ",D30)))</formula>
    </cfRule>
  </conditionalFormatting>
  <conditionalFormatting sqref="F30">
    <cfRule type="containsText" dxfId="59" priority="4" operator="containsText" text=" ">
      <formula>NOT(ISERROR(SEARCH(" ",F30)))</formula>
    </cfRule>
    <cfRule type="containsText" dxfId="58" priority="5" operator="containsText" text="-">
      <formula>NOT(ISERROR(SEARCH("-",F30)))</formula>
    </cfRule>
  </conditionalFormatting>
  <conditionalFormatting sqref="D31">
    <cfRule type="containsText" dxfId="57" priority="19" operator="containsText" text=" ">
      <formula>NOT(ISERROR(SEARCH(" ",D31)))</formula>
    </cfRule>
  </conditionalFormatting>
  <conditionalFormatting sqref="D32">
    <cfRule type="containsText" dxfId="56" priority="17" operator="containsText" text=" ">
      <formula>NOT(ISERROR(SEARCH(" ",D32)))</formula>
    </cfRule>
  </conditionalFormatting>
  <conditionalFormatting sqref="D33">
    <cfRule type="containsText" dxfId="55" priority="20" operator="containsText" text=" ">
      <formula>NOT(ISERROR(SEARCH(" ",D33)))</formula>
    </cfRule>
  </conditionalFormatting>
  <conditionalFormatting sqref="D34">
    <cfRule type="containsText" dxfId="54" priority="16" operator="containsText" text=" ">
      <formula>NOT(ISERROR(SEARCH(" ",D34)))</formula>
    </cfRule>
  </conditionalFormatting>
  <conditionalFormatting sqref="B25:B29">
    <cfRule type="containsText" dxfId="53" priority="48" operator="containsText" text=" ">
      <formula>NOT(ISERROR(SEARCH(" ",B25)))</formula>
    </cfRule>
  </conditionalFormatting>
  <conditionalFormatting sqref="B30:B34">
    <cfRule type="containsText" dxfId="52" priority="22" operator="containsText" text=" ">
      <formula>NOT(ISERROR(SEARCH(" ",B30)))</formula>
    </cfRule>
  </conditionalFormatting>
  <conditionalFormatting sqref="C6:C9">
    <cfRule type="containsText" dxfId="51" priority="147" operator="containsText" text=" ">
      <formula>NOT(ISERROR(SEARCH(" ",C6)))</formula>
    </cfRule>
  </conditionalFormatting>
  <conditionalFormatting sqref="C11:C14">
    <cfRule type="containsText" dxfId="50" priority="148" operator="containsText" text=" ">
      <formula>NOT(ISERROR(SEARCH(" ",C11)))</formula>
    </cfRule>
  </conditionalFormatting>
  <conditionalFormatting sqref="C16:C19">
    <cfRule type="containsText" dxfId="49" priority="151" operator="containsText" text=" ">
      <formula>NOT(ISERROR(SEARCH(" ",C16)))</formula>
    </cfRule>
  </conditionalFormatting>
  <conditionalFormatting sqref="C21:C24">
    <cfRule type="containsText" dxfId="48" priority="149" operator="containsText" text=" ">
      <formula>NOT(ISERROR(SEARCH(" ",C21)))</formula>
    </cfRule>
  </conditionalFormatting>
  <conditionalFormatting sqref="C26:C29">
    <cfRule type="containsText" dxfId="47" priority="41" operator="containsText" text=" ">
      <formula>NOT(ISERROR(SEARCH(" ",C26)))</formula>
    </cfRule>
  </conditionalFormatting>
  <conditionalFormatting sqref="C31:C34">
    <cfRule type="containsText" dxfId="46" priority="15" operator="containsText" text=" ">
      <formula>NOT(ISERROR(SEARCH(" ",C31)))</formula>
    </cfRule>
  </conditionalFormatting>
  <conditionalFormatting sqref="E5:E24">
    <cfRule type="containsText" dxfId="45" priority="174" operator="containsText" text=" ">
      <formula>NOT(ISERROR(SEARCH(" ",E5)))</formula>
    </cfRule>
  </conditionalFormatting>
  <conditionalFormatting sqref="E25:E29">
    <cfRule type="containsText" dxfId="44" priority="47" operator="containsText" text=" ">
      <formula>NOT(ISERROR(SEARCH(" ",E25)))</formula>
    </cfRule>
  </conditionalFormatting>
  <conditionalFormatting sqref="E30:E34">
    <cfRule type="containsText" dxfId="43" priority="21" operator="containsText" text=" ">
      <formula>NOT(ISERROR(SEARCH(" ",E30)))</formula>
    </cfRule>
  </conditionalFormatting>
  <conditionalFormatting sqref="K5:K24">
    <cfRule type="containsText" dxfId="42" priority="87" operator="containsText" text=" ">
      <formula>NOT(ISERROR(SEARCH(" ",K5)))</formula>
    </cfRule>
  </conditionalFormatting>
  <conditionalFormatting sqref="K25:K29">
    <cfRule type="containsText" dxfId="41" priority="39" operator="containsText" text=" ">
      <formula>NOT(ISERROR(SEARCH(" ",K25)))</formula>
    </cfRule>
  </conditionalFormatting>
  <conditionalFormatting sqref="K30:K34">
    <cfRule type="containsText" dxfId="40" priority="13" operator="containsText" text=" ">
      <formula>NOT(ISERROR(SEARCH(" ",K30)))</formula>
    </cfRule>
  </conditionalFormatting>
  <conditionalFormatting sqref="N25:N29">
    <cfRule type="containsText" dxfId="39" priority="35" operator="containsText" text=" ">
      <formula>NOT(ISERROR(SEARCH(" ",N25)))</formula>
    </cfRule>
  </conditionalFormatting>
  <conditionalFormatting sqref="N30:N34">
    <cfRule type="containsText" dxfId="38" priority="10" operator="containsText" text=" ">
      <formula>NOT(ISERROR(SEARCH(" ",N30)))</formula>
    </cfRule>
  </conditionalFormatting>
  <conditionalFormatting sqref="O25:O29">
    <cfRule type="containsText" dxfId="37" priority="33" operator="containsText" text=" ">
      <formula>NOT(ISERROR(SEARCH(" ",O25)))</formula>
    </cfRule>
  </conditionalFormatting>
  <conditionalFormatting sqref="O30:O34">
    <cfRule type="containsText" dxfId="36" priority="3" operator="containsText" text=" ">
      <formula>NOT(ISERROR(SEARCH(" ",O30)))</formula>
    </cfRule>
  </conditionalFormatting>
  <conditionalFormatting sqref="R10:R14">
    <cfRule type="containsText" dxfId="35" priority="70" operator="containsText" text=" ">
      <formula>NOT(ISERROR(SEARCH(" ",R10)))</formula>
    </cfRule>
  </conditionalFormatting>
  <conditionalFormatting sqref="R20:R24">
    <cfRule type="containsText" dxfId="34" priority="69" operator="containsText" text=" ">
      <formula>NOT(ISERROR(SEARCH(" ",R20)))</formula>
    </cfRule>
  </conditionalFormatting>
  <conditionalFormatting sqref="R25:R29">
    <cfRule type="containsText" dxfId="33" priority="32" operator="containsText" text=" ">
      <formula>NOT(ISERROR(SEARCH(" ",R25)))</formula>
    </cfRule>
  </conditionalFormatting>
  <conditionalFormatting sqref="R30:R34">
    <cfRule type="containsText" dxfId="32" priority="2" operator="containsText" text=" ">
      <formula>NOT(ISERROR(SEARCH(" ",R30)))</formula>
    </cfRule>
  </conditionalFormatting>
  <conditionalFormatting sqref="S30:S34">
    <cfRule type="containsText" dxfId="30" priority="11" operator="containsText" text=" ">
      <formula>NOT(ISERROR(SEARCH(" ",S30)))</formula>
    </cfRule>
  </conditionalFormatting>
  <conditionalFormatting sqref="V8:V11">
    <cfRule type="containsText" dxfId="29" priority="97" operator="containsText" text=" ">
      <formula>NOT(ISERROR(SEARCH(" ",V8)))</formula>
    </cfRule>
  </conditionalFormatting>
  <conditionalFormatting sqref="V13:V16">
    <cfRule type="containsText" dxfId="28" priority="94" operator="containsText" text=" ">
      <formula>NOT(ISERROR(SEARCH(" ",V13)))</formula>
    </cfRule>
  </conditionalFormatting>
  <conditionalFormatting sqref="X8:X11">
    <cfRule type="containsText" dxfId="27" priority="98" operator="containsText" text=" ">
      <formula>NOT(ISERROR(SEARCH(" ",X8)))</formula>
    </cfRule>
  </conditionalFormatting>
  <conditionalFormatting sqref="X13:X16">
    <cfRule type="containsText" dxfId="26" priority="95" operator="containsText" text=" ">
      <formula>NOT(ISERROR(SEARCH(" ",X13)))</formula>
    </cfRule>
  </conditionalFormatting>
  <conditionalFormatting sqref="G24:J24 A4:A7 A35:J1048576 D1:D4 C20 A9:A11 A13:A15 A17:A19 A21:A23 C10 B5:C5 B6:B9 A1:B3 F5:J23 G1:J4 Y1:XFD29 Y35:XFD1048576">
    <cfRule type="containsText" dxfId="25" priority="260" operator="containsText" text=" ">
      <formula>NOT(ISERROR(SEARCH(" ",A1)))</formula>
    </cfRule>
  </conditionalFormatting>
  <conditionalFormatting sqref="L4 P4">
    <cfRule type="containsText" dxfId="24" priority="100" operator="containsText" text=" ">
      <formula>NOT(ISERROR(SEARCH(" ",L4)))</formula>
    </cfRule>
  </conditionalFormatting>
  <conditionalFormatting sqref="W8:W11 T4:X7 T8:U11 T20:X27 T12:W12 T13:U16 W13:W16 V17:X18 T19:W19">
    <cfRule type="containsText" dxfId="23" priority="99" operator="containsText" text=" ">
      <formula>NOT(ISERROR(SEARCH(" ",T4)))</formula>
    </cfRule>
  </conditionalFormatting>
  <conditionalFormatting sqref="T28:X29 L5:N9 L10:M14 L20:M24 L15:N19 K35:N1048576 T35:X1048576">
    <cfRule type="containsText" dxfId="22" priority="101" operator="containsText" text=" ">
      <formula>NOT(ISERROR(SEARCH(" ",K5)))</formula>
    </cfRule>
  </conditionalFormatting>
  <conditionalFormatting sqref="O15:O19 O5:O9">
    <cfRule type="containsText" dxfId="21" priority="86" operator="containsText" text=" ">
      <formula>NOT(ISERROR(SEARCH(" ",O5)))</formula>
    </cfRule>
  </conditionalFormatting>
  <conditionalFormatting sqref="P5:Q24">
    <cfRule type="containsText" dxfId="20" priority="78" operator="containsText" text=" ">
      <formula>NOT(ISERROR(SEARCH(" ",P5)))</formula>
    </cfRule>
  </conditionalFormatting>
  <conditionalFormatting sqref="R5:R9 R15:R19">
    <cfRule type="containsText" dxfId="19" priority="81" operator="containsText" text=" ">
      <formula>NOT(ISERROR(SEARCH(" ",R5)))</formula>
    </cfRule>
  </conditionalFormatting>
  <conditionalFormatting sqref="S35:S1048576 S5:S29">
    <cfRule type="containsText" dxfId="18" priority="73" operator="containsText" text=" ">
      <formula>NOT(ISERROR(SEARCH(" ",S5)))</formula>
    </cfRule>
  </conditionalFormatting>
  <conditionalFormatting sqref="A8 A12 A16 A20 A24:A34">
    <cfRule type="containsText" dxfId="17" priority="193" operator="containsText" text=" ">
      <formula>NOT(ISERROR(SEARCH(" ",A8)))</formula>
    </cfRule>
  </conditionalFormatting>
  <conditionalFormatting sqref="C15 B10:B24">
    <cfRule type="containsText" dxfId="16" priority="189" operator="containsText" text=" ">
      <formula>NOT(ISERROR(SEARCH(" ",B10)))</formula>
    </cfRule>
  </conditionalFormatting>
  <conditionalFormatting sqref="N10:O14">
    <cfRule type="containsText" dxfId="15" priority="71" operator="containsText" text=" ">
      <formula>NOT(ISERROR(SEARCH(" ",N10)))</formula>
    </cfRule>
  </conditionalFormatting>
  <conditionalFormatting sqref="N20:O24">
    <cfRule type="containsText" dxfId="14" priority="68" operator="containsText" text=" ">
      <formula>NOT(ISERROR(SEARCH(" ",N20)))</formula>
    </cfRule>
  </conditionalFormatting>
  <conditionalFormatting sqref="G29:J29 C25 F26:J28 G25:J25">
    <cfRule type="containsText" dxfId="13" priority="50" operator="containsText" text=" ">
      <formula>NOT(ISERROR(SEARCH(" ",C25)))</formula>
    </cfRule>
  </conditionalFormatting>
  <conditionalFormatting sqref="L25:M29">
    <cfRule type="containsText" dxfId="12" priority="40" operator="containsText" text=" ">
      <formula>NOT(ISERROR(SEARCH(" ",L25)))</formula>
    </cfRule>
  </conditionalFormatting>
  <conditionalFormatting sqref="P25:Q29">
    <cfRule type="containsText" dxfId="11" priority="38" operator="containsText" text=" ">
      <formula>NOT(ISERROR(SEARCH(" ",P25)))</formula>
    </cfRule>
  </conditionalFormatting>
  <conditionalFormatting sqref="G34:J34 C30 F31:J33 G30:J30">
    <cfRule type="containsText" dxfId="10" priority="23" operator="containsText" text=" ">
      <formula>NOT(ISERROR(SEARCH(" ",C30)))</formula>
    </cfRule>
  </conditionalFormatting>
  <conditionalFormatting sqref="L30:M34">
    <cfRule type="containsText" dxfId="9" priority="14" operator="containsText" text=" ">
      <formula>NOT(ISERROR(SEARCH(" ",L30)))</formula>
    </cfRule>
  </conditionalFormatting>
  <conditionalFormatting sqref="P30:Q34">
    <cfRule type="containsText" dxfId="8" priority="1" operator="containsText" text=" ">
      <formula>NOT(ISERROR(SEARCH(" ",P30)))</formula>
    </cfRule>
  </conditionalFormatting>
  <conditionalFormatting sqref="T30:X32">
    <cfRule type="containsText" dxfId="7" priority="24" operator="containsText" text=" ">
      <formula>NOT(ISERROR(SEARCH(" ",T30)))</formula>
    </cfRule>
  </conditionalFormatting>
  <conditionalFormatting sqref="Y30:XFD34">
    <cfRule type="containsText" dxfId="6" priority="27" operator="containsText" text=" ">
      <formula>NOT(ISERROR(SEARCH(" ",Y30)))</formula>
    </cfRule>
  </conditionalFormatting>
  <conditionalFormatting sqref="T33:X34">
    <cfRule type="containsText" dxfId="5" priority="25" operator="containsText" text=" ">
      <formula>NOT(ISERROR(SEARCH(" ",T33)))</formula>
    </cfRule>
  </conditionalFormatting>
  <conditionalFormatting sqref="O35:R1048576">
    <cfRule type="containsText" dxfId="4" priority="90" operator="containsText" text=" ">
      <formula>NOT(ISERROR(SEARCH(" ",O35)))</formula>
    </cfRule>
  </conditionalFormatting>
  <pageMargins left="0.7" right="0.7" top="0.75" bottom="0.75" header="0.3" footer="0.3"/>
  <pageSetup paperSize="9" orientation="portrait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628D3877-D1CE-4C7D-9EC2-C760976054FB}">
            <xm:f>NOT(ISERROR(SEARCH(-f,F25)))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1" operator="containsText" id="{81ACE772-1C3E-462E-B43E-A01E6C9B9B83}">
            <xm:f>NOT(ISERROR(SEARCH(-f,F25)))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containsText" priority="6" operator="containsText" id="{8945540C-5ACE-4D09-B86B-C50BD180AF53}">
            <xm:f>NOT(ISERROR(SEARCH(-f,F30)))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" operator="containsText" id="{0F67C8D9-E6B5-4BE3-97C6-898067F76421}">
            <xm:f>NOT(ISERROR(SEARCH(-f,F30)))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F30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排行榜|RankList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2020-07-02T13:11:21Z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