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 activeTab="1"/>
  </bookViews>
  <sheets>
    <sheet name="track属性|TrackAttribute" sheetId="1" r:id="rId1"/>
    <sheet name="track属性|BOSSTrackAppear" sheetId="2" r:id="rId2"/>
    <sheet name="龙舟福卡赛时间|CompetitionBillTime" sheetId="4" r:id="rId3"/>
  </sheets>
  <calcPr calcId="144525"/>
</workbook>
</file>

<file path=xl/comments1.xml><?xml version="1.0" encoding="utf-8"?>
<comments xmlns="http://schemas.openxmlformats.org/spreadsheetml/2006/main">
  <authors>
    <author>User</author>
    <author>jianlong wo</author>
    <author>user</author>
    <author>燕</author>
  </authors>
  <commentList>
    <comment ref="A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测试鱼用的track，版本稳定后删掉</t>
        </r>
      </text>
    </comment>
    <comment ref="U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测试鱼用的track，版本稳定后删掉</t>
        </r>
      </text>
    </comment>
    <comment ref="A28" authorId="1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普通召唤所用现在没用到</t>
        </r>
      </text>
    </comment>
    <comment ref="A29" authorId="1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boss召唤用的</t>
        </r>
      </text>
    </comment>
    <comment ref="AC4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为了提高运算效率
id是写死的，策划注意一下，fishid和行号一一对应</t>
        </r>
      </text>
    </comment>
    <comment ref="AD4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里面有些名字是没有鱼对应的小精灵的，暂时用鱼的代替</t>
        </r>
      </text>
    </comment>
    <comment ref="AE46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5特殊鱼都不掉金币，特殊鱼都是单独处理的</t>
        </r>
      </text>
    </comment>
    <comment ref="AD91" authorId="1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  <comment ref="AF9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卡牌鱼价值和不掉卡牌鱼的分值是一样的</t>
        </r>
      </text>
    </comment>
    <comment ref="AE97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普通鱼</t>
        </r>
      </text>
    </comment>
    <comment ref="AG97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普通鱼</t>
        </r>
      </text>
    </comment>
    <comment ref="A529" authorId="3">
      <text>
        <r>
          <rPr>
            <sz val="9"/>
            <rFont val="宋体"/>
            <charset val="134"/>
          </rPr>
          <t xml:space="preserve">
雷神锤1701~1719；聚宝盆1720~1739；河豚编号48，1740~1759；</t>
        </r>
      </text>
    </comment>
    <comment ref="A588" authorId="3">
      <text>
        <r>
          <rPr>
            <sz val="9"/>
            <rFont val="宋体"/>
            <charset val="134"/>
          </rPr>
          <t xml:space="preserve">19xx
为鱼潮
</t>
        </r>
      </text>
    </comment>
    <comment ref="A599" authorId="3">
      <text>
        <r>
          <rPr>
            <sz val="9"/>
            <rFont val="宋体"/>
            <charset val="134"/>
          </rPr>
          <t>此鱼潮里包含了特殊鱼，暂不放出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客户端要求，00的情况改为0</t>
        </r>
      </text>
    </comment>
  </commentList>
</comments>
</file>

<file path=xl/sharedStrings.xml><?xml version="1.0" encoding="utf-8"?>
<sst xmlns="http://schemas.openxmlformats.org/spreadsheetml/2006/main" count="2462" uniqueCount="959">
  <si>
    <t>cs</t>
  </si>
  <si>
    <t>s</t>
  </si>
  <si>
    <t>int</t>
  </si>
  <si>
    <t>string</t>
  </si>
  <si>
    <t>trackId</t>
  </si>
  <si>
    <t>name</t>
  </si>
  <si>
    <t>fishid</t>
  </si>
  <si>
    <t>tone</t>
  </si>
  <si>
    <t>birthplace</t>
  </si>
  <si>
    <t>deathplace</t>
  </si>
  <si>
    <t>quantity</t>
  </si>
  <si>
    <t>numerical</t>
  </si>
  <si>
    <t>classify</t>
  </si>
  <si>
    <t>roomType1</t>
  </si>
  <si>
    <t>roomType2</t>
  </si>
  <si>
    <t>roomType3</t>
  </si>
  <si>
    <t>roomType4</t>
  </si>
  <si>
    <t>roomType5</t>
  </si>
  <si>
    <t>roomType6</t>
  </si>
  <si>
    <t>freelag</t>
  </si>
  <si>
    <t>timeSpan</t>
  </si>
  <si>
    <t>totalNumberFired</t>
  </si>
  <si>
    <t>targetId</t>
  </si>
  <si>
    <t>rewardId</t>
  </si>
  <si>
    <r>
      <rPr>
        <sz val="8"/>
        <color theme="1"/>
        <rFont val="微软雅黑"/>
        <charset val="134"/>
      </rPr>
      <t xml:space="preserve">2xx:主题BOSS
3xx:召唤黄金鱼的track </t>
    </r>
    <r>
      <rPr>
        <sz val="8"/>
        <color rgb="FFFF0000"/>
        <rFont val="微软雅黑"/>
        <charset val="134"/>
      </rPr>
      <t>90</t>
    </r>
    <r>
      <rPr>
        <sz val="8"/>
        <color theme="1"/>
        <rFont val="微软雅黑"/>
        <charset val="134"/>
      </rPr>
      <t xml:space="preserve">%
4xx:召唤BOSS的track </t>
    </r>
    <r>
      <rPr>
        <sz val="8"/>
        <color rgb="FFFF0000"/>
        <rFont val="微软雅黑"/>
        <charset val="134"/>
      </rPr>
      <t>10</t>
    </r>
    <r>
      <rPr>
        <sz val="8"/>
        <color theme="1"/>
        <rFont val="微软雅黑"/>
        <charset val="134"/>
      </rPr>
      <t>%
5xx:常规BOSS
6xx特殊鱼_卡牌鱼
7xx潜艇
8xxBoss玩法中的小Boss
9xx话费券track
除此之外都归为:普通类型</t>
    </r>
  </si>
  <si>
    <t>对应文件名</t>
  </si>
  <si>
    <t>鱼id</t>
  </si>
  <si>
    <t>色调，
鱼id后第1位数字
0暖
1冷</t>
  </si>
  <si>
    <t>出生点，
鱼id后第2位数字
1上方
2右侧
3下方
4左侧</t>
  </si>
  <si>
    <t>死亡点，鱼id后第3位数字</t>
  </si>
  <si>
    <t>包含数量，
鱼id后第4位数字</t>
  </si>
  <si>
    <t>编号，
鱼id后第5/6位数字</t>
  </si>
  <si>
    <r>
      <rPr>
        <sz val="8"/>
        <color theme="1"/>
        <rFont val="微软雅黑"/>
        <charset val="134"/>
      </rPr>
      <t>抓取鱼的分类()
1为小型鱼,</t>
    </r>
    <r>
      <rPr>
        <sz val="8"/>
        <color theme="1"/>
        <rFont val="微软雅黑"/>
        <charset val="134"/>
      </rPr>
      <t>2为中型鱼
3为大型鱼</t>
    </r>
    <r>
      <rPr>
        <sz val="8"/>
        <color theme="1"/>
        <rFont val="微软雅黑"/>
        <charset val="134"/>
      </rPr>
      <t>,</t>
    </r>
    <r>
      <rPr>
        <sz val="8"/>
        <color theme="1"/>
        <rFont val="微软雅黑"/>
        <charset val="134"/>
      </rPr>
      <t>4为黄金鱼
5为特殊鱼</t>
    </r>
    <r>
      <rPr>
        <sz val="8"/>
        <color theme="1"/>
        <rFont val="微软雅黑"/>
        <charset val="134"/>
      </rPr>
      <t>,</t>
    </r>
    <r>
      <rPr>
        <sz val="8"/>
        <color theme="1"/>
        <rFont val="微软雅黑"/>
        <charset val="134"/>
      </rPr>
      <t>6为boss鱼
10为特殊鱼潮
11为白饭鱼群</t>
    </r>
    <r>
      <rPr>
        <sz val="8"/>
        <color theme="1"/>
        <rFont val="微软雅黑"/>
        <charset val="134"/>
      </rPr>
      <t>(</t>
    </r>
    <r>
      <rPr>
        <sz val="8"/>
        <color theme="1"/>
        <rFont val="微软雅黑"/>
        <charset val="134"/>
      </rPr>
      <t>独立于刷新机制之外的</t>
    </r>
    <r>
      <rPr>
        <sz val="8"/>
        <color theme="1"/>
        <rFont val="微软雅黑"/>
        <charset val="134"/>
      </rPr>
      <t>)</t>
    </r>
    <r>
      <rPr>
        <sz val="8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12蟹元帅track群(独立于刷新机制之外的)</t>
    </r>
  </si>
  <si>
    <t>新手渔场
是否可用
0否，1是</t>
  </si>
  <si>
    <t>初级渔场
是否可用</t>
  </si>
  <si>
    <t>中级渔场
是否可用</t>
  </si>
  <si>
    <t>高级渔场
是否可用</t>
  </si>
  <si>
    <r>
      <rPr>
        <sz val="8"/>
        <color rgb="FFFF0000"/>
        <rFont val="微软雅黑"/>
        <charset val="134"/>
      </rPr>
      <t xml:space="preserve">竞技场
</t>
    </r>
    <r>
      <rPr>
        <sz val="8"/>
        <color theme="1"/>
        <rFont val="微软雅黑"/>
        <charset val="134"/>
      </rPr>
      <t>是否可用</t>
    </r>
  </si>
  <si>
    <r>
      <rPr>
        <sz val="8"/>
        <color rgb="FFFF0000"/>
        <rFont val="微软雅黑"/>
        <charset val="134"/>
      </rPr>
      <t>弹头场</t>
    </r>
    <r>
      <rPr>
        <sz val="8"/>
        <color theme="1"/>
        <rFont val="微软雅黑"/>
        <charset val="134"/>
      </rPr>
      <t>是否可用
目前用的竞技场的</t>
    </r>
  </si>
  <si>
    <t>随机延时
每条（按帧计算，1s=10帧）track在范围中进行随机延时出现，必须为a,b格式
服务器延时下发时间</t>
  </si>
  <si>
    <r>
      <rPr>
        <b/>
        <sz val="8"/>
        <color theme="1"/>
        <rFont val="微软雅黑"/>
        <charset val="134"/>
      </rPr>
      <t>主题BOSS：</t>
    </r>
    <r>
      <rPr>
        <sz val="8"/>
        <color theme="1"/>
        <rFont val="微软雅黑"/>
        <charset val="134"/>
      </rPr>
      <t xml:space="preserve">
出现的时间间隔
0表示按照随机规则出现，不走随机
非0表示出现的时间间隔单位秒
</t>
    </r>
    <r>
      <rPr>
        <sz val="8"/>
        <color rgb="FFFF0000"/>
        <rFont val="微软雅黑"/>
        <charset val="134"/>
      </rPr>
      <t>19xx时间是鱼潮出现时间</t>
    </r>
  </si>
  <si>
    <r>
      <rPr>
        <b/>
        <sz val="8"/>
        <color theme="1"/>
        <rFont val="微软雅黑"/>
        <charset val="134"/>
      </rPr>
      <t>常规BOSS：</t>
    </r>
    <r>
      <rPr>
        <sz val="8"/>
        <color theme="1"/>
        <rFont val="微软雅黑"/>
        <charset val="134"/>
      </rPr>
      <t xml:space="preserve">
房间开炮总次数
0表示按照随机规则出现，不走随机
非0表示出现的时间间隔单位秒
</t>
    </r>
    <r>
      <rPr>
        <sz val="8"/>
        <color rgb="FFFF0000"/>
        <rFont val="微软雅黑"/>
        <charset val="134"/>
      </rPr>
      <t>不能与时间间隔共存</t>
    </r>
  </si>
  <si>
    <t>话费赛对应的track
targetId
1新手,2初级
3中级,4高级
5竞技场,6核弹专场</t>
  </si>
  <si>
    <t>悬赏任务目标鱼对应的track
targetId
0
1倍房间：3101，3102
100倍房间：3201，3202，3203
500倍房间：3301，3302，3303
1000倍房间：3401，3402，3403</t>
  </si>
  <si>
    <t>辅助列
用于修改track</t>
  </si>
  <si>
    <t>备注</t>
  </si>
  <si>
    <t>track_99</t>
  </si>
  <si>
    <t>track_201</t>
  </si>
  <si>
    <t>火焰鸟，延迟2s，速度3，横向两条wave，共计时长94.47</t>
  </si>
  <si>
    <t>巨钳龙虾</t>
  </si>
  <si>
    <t>track_202</t>
  </si>
  <si>
    <t>track_203</t>
  </si>
  <si>
    <t>track_204</t>
  </si>
  <si>
    <t>track_205</t>
  </si>
  <si>
    <t>track_206</t>
  </si>
  <si>
    <t>track_207</t>
  </si>
  <si>
    <t>track_208</t>
  </si>
  <si>
    <t>超梦，延迟2s，速度3，横向两条wave，共计时长93.47</t>
  </si>
  <si>
    <t>美人鱼</t>
  </si>
  <si>
    <t>track_209</t>
  </si>
  <si>
    <t>固拉多，延迟2s，速度3，横向两条wave，共计时长94.47</t>
  </si>
  <si>
    <t>送财龙龟</t>
  </si>
  <si>
    <t>track_210</t>
  </si>
  <si>
    <t>阿尔宙斯，延迟2s，速度3，横向两条wave，计时长94.59</t>
  </si>
  <si>
    <t>独角鲸</t>
  </si>
  <si>
    <t>track_211</t>
  </si>
  <si>
    <t>track_212</t>
  </si>
  <si>
    <t>track_301</t>
  </si>
  <si>
    <t>水伊布，2.5s固定延时，速度3，总时长44.8</t>
  </si>
  <si>
    <t>track_302</t>
  </si>
  <si>
    <t>雷伊布，2.5s固定延时，速度3，总时长48.48</t>
  </si>
  <si>
    <t>track_303</t>
  </si>
  <si>
    <t>火伊布，2.5s固定延时，速度3，总时长42.39</t>
  </si>
  <si>
    <t>track_304</t>
  </si>
  <si>
    <t>水箭龟，2.5s固定延时，速度3，总时长42.68</t>
  </si>
  <si>
    <t>track_305</t>
  </si>
  <si>
    <t>妙蛙花，2.5s固定延时，速度3，总时长47.04</t>
  </si>
  <si>
    <t>track_306</t>
  </si>
  <si>
    <t>九尾，2.5s固定延时，速度3，总时长35.26</t>
  </si>
  <si>
    <t>track_307</t>
  </si>
  <si>
    <t>风速狗，2.5s固定延时，速度3，总时长38.63</t>
  </si>
  <si>
    <t>track_308</t>
  </si>
  <si>
    <t>卡比兽，2.5s固定延时，速度3，总时长38.63</t>
  </si>
  <si>
    <t>track_309</t>
  </si>
  <si>
    <t>喷火龙，2.5s固定延时，速度3，总时长40.41</t>
  </si>
  <si>
    <t>track_310</t>
  </si>
  <si>
    <t>目前9只黄金，后加再补</t>
  </si>
  <si>
    <t>track_402</t>
  </si>
  <si>
    <t>闪电鸟，2.5s延时，1条wave，共计时长37.17</t>
  </si>
  <si>
    <t>track_404</t>
  </si>
  <si>
    <t>track_502</t>
  </si>
  <si>
    <t>闪电鸟，2s延时，2条wave，共计时长96.47</t>
  </si>
  <si>
    <t>track_504</t>
  </si>
  <si>
    <t>常规boss，只在竞技场出，击打次数减少</t>
  </si>
  <si>
    <t>track_601</t>
  </si>
  <si>
    <t>70,70</t>
  </si>
  <si>
    <t>幸福蛋，2s延迟，环形wave，时长60s左右</t>
  </si>
  <si>
    <t>track_602</t>
  </si>
  <si>
    <t>track_603</t>
  </si>
  <si>
    <t>track_604</t>
  </si>
  <si>
    <t>track_605</t>
  </si>
  <si>
    <t>track_606</t>
  </si>
  <si>
    <t>track_607</t>
  </si>
  <si>
    <t>track_608</t>
  </si>
  <si>
    <t>track_609</t>
  </si>
  <si>
    <t>track_610</t>
  </si>
  <si>
    <t>0</t>
  </si>
  <si>
    <t>track_701</t>
  </si>
  <si>
    <t>潜艇1，控制在105s左右</t>
  </si>
  <si>
    <t>track_702</t>
  </si>
  <si>
    <t>潜艇2，控制在105s左右</t>
  </si>
  <si>
    <t>track_801</t>
  </si>
  <si>
    <t>track_901</t>
  </si>
  <si>
    <t>50,50</t>
  </si>
  <si>
    <t>话费券鱼潮</t>
  </si>
  <si>
    <t>track_902</t>
  </si>
  <si>
    <t>1倍房，话费赛track
1,10,30
4,8,31</t>
  </si>
  <si>
    <r>
      <rPr>
        <sz val="9"/>
        <color theme="1"/>
        <rFont val="微软雅黑"/>
        <charset val="134"/>
      </rPr>
      <t xml:space="preserve">鱼图片资源名称
</t>
    </r>
    <r>
      <rPr>
        <sz val="9"/>
        <color rgb="FFFF0000"/>
        <rFont val="微软雅黑"/>
        <charset val="134"/>
      </rPr>
      <t>未填写的表示鱼和小精灵没对应的</t>
    </r>
  </si>
  <si>
    <t>鱼的类型
1小型鱼,2中型鱼
3大型鱼,4黄金鱼
5特殊鱼,6BOSS
7潜艇(层级最高)
8话费券</t>
  </si>
  <si>
    <t>分值</t>
  </si>
  <si>
    <t>抓取鱼的分类（）
1为小型鱼
2为中型鱼
3为大型鱼
5为特殊鱼
6为boss鱼</t>
  </si>
  <si>
    <t>是否在
新手房</t>
  </si>
  <si>
    <t>是否在
初级房</t>
  </si>
  <si>
    <t>是否在
中级房</t>
  </si>
  <si>
    <t>是否在
高级房</t>
  </si>
  <si>
    <t>是否在
竞技场房</t>
  </si>
  <si>
    <t>是否在
空袭场房</t>
  </si>
  <si>
    <t xml:space="preserve">
31 6 4；27 18 7
33 3 6；28 19 7
26 17 18；31 16 6
33 24 3；31 25 6</t>
  </si>
  <si>
    <t>track_903</t>
  </si>
  <si>
    <t>xiaohuangyu</t>
  </si>
  <si>
    <t>track_904</t>
  </si>
  <si>
    <r>
      <rPr>
        <sz val="11"/>
        <color theme="1"/>
        <rFont val="微软雅黑"/>
        <charset val="134"/>
      </rPr>
      <t>1倍房，精灵1.2.</t>
    </r>
    <r>
      <rPr>
        <sz val="11"/>
        <color theme="1"/>
        <rFont val="微软雅黑"/>
        <charset val="134"/>
      </rPr>
      <t>4.5.7.8.10.11.12.15.16.17.23.24.28.30.31.32.37.38.39.40.41.42.44.46.47</t>
    </r>
  </si>
  <si>
    <t>hudieyu</t>
  </si>
  <si>
    <t>track_905</t>
  </si>
  <si>
    <t>fangyu</t>
  </si>
  <si>
    <t>track_906</t>
  </si>
  <si>
    <t>qingyi</t>
  </si>
  <si>
    <t>track_907</t>
  </si>
  <si>
    <t>yinggehong</t>
  </si>
  <si>
    <t>track_908</t>
  </si>
  <si>
    <t>heibaimo</t>
  </si>
  <si>
    <t>track_909</t>
  </si>
  <si>
    <t>huangbaoshi</t>
  </si>
  <si>
    <t>track_910</t>
  </si>
  <si>
    <t>muguayu</t>
  </si>
  <si>
    <t>track_911</t>
  </si>
  <si>
    <t>baifanyu1</t>
  </si>
  <si>
    <t>track_912</t>
  </si>
  <si>
    <t>fengweiyu</t>
  </si>
  <si>
    <t>track_913</t>
  </si>
  <si>
    <t>bimuyu</t>
  </si>
  <si>
    <t>track_914</t>
  </si>
  <si>
    <t>lvqiyu</t>
  </si>
  <si>
    <t>0,20</t>
  </si>
  <si>
    <t>3101,3201,3202</t>
  </si>
  <si>
    <t>track_01_0125_13_1001</t>
  </si>
  <si>
    <t>1倍房，悬赏任务track（所需任务鱼数量为3,2,1）
3101：5,17,28
3102：1,11,31</t>
  </si>
  <si>
    <t>hetun</t>
  </si>
  <si>
    <t>track_01_0139_09_1002</t>
  </si>
  <si>
    <t>zhangyu</t>
  </si>
  <si>
    <t>track_01_0139_14_1003</t>
  </si>
  <si>
    <t>xingbanyu</t>
  </si>
  <si>
    <t>track_01_0141_07_1004</t>
  </si>
  <si>
    <t>landiaodiao</t>
  </si>
  <si>
    <t>track_01_0248_08_1005</t>
  </si>
  <si>
    <t>paodanyu</t>
  </si>
  <si>
    <t>track_01_0311_10_1006</t>
  </si>
  <si>
    <t>shiziyu</t>
  </si>
  <si>
    <t>track_01_0323_01_1007</t>
  </si>
  <si>
    <t>damaha</t>
  </si>
  <si>
    <t>track_01_0326_02_1008</t>
  </si>
  <si>
    <t>huashuimu</t>
  </si>
  <si>
    <t>track_01_0329_03_1009</t>
  </si>
  <si>
    <t>bianfuyu</t>
  </si>
  <si>
    <t>track_01_0418_06_1010</t>
  </si>
  <si>
    <t>baifanyu2</t>
  </si>
  <si>
    <t>track_01_0421_12_1011</t>
  </si>
  <si>
    <t>30倍房，话费赛track
1：1,16,28
2：5,13,29</t>
  </si>
  <si>
    <t>jialuolou</t>
  </si>
  <si>
    <t>track_01_0428_05_1012</t>
  </si>
  <si>
    <r>
      <rPr>
        <sz val="11"/>
        <color theme="1"/>
        <rFont val="微软雅黑"/>
        <charset val="134"/>
      </rPr>
      <t>30倍房，精灵
1.3.5.6.8.9.</t>
    </r>
    <r>
      <rPr>
        <sz val="11"/>
        <color theme="9" tint="0.599993896298105"/>
        <rFont val="微软雅黑"/>
        <charset val="134"/>
      </rPr>
      <t>10</t>
    </r>
    <r>
      <rPr>
        <sz val="11"/>
        <color theme="1"/>
        <rFont val="微软雅黑"/>
        <charset val="134"/>
      </rPr>
      <t>.13.14.16.17.18.19.20.21.23.</t>
    </r>
    <r>
      <rPr>
        <sz val="11"/>
        <color theme="1"/>
        <rFont val="微软雅黑"/>
        <charset val="134"/>
      </rPr>
      <t>26.27.28.29.30.31.37.38.40.44.46</t>
    </r>
  </si>
  <si>
    <t>qiyu</t>
  </si>
  <si>
    <t>track_01_0429_04_1013</t>
  </si>
  <si>
    <t>shayu</t>
  </si>
  <si>
    <t>track_01_0429_11_1014</t>
  </si>
  <si>
    <t>lanhujing</t>
  </si>
  <si>
    <t>3101,3102,3201,3202</t>
  </si>
  <si>
    <t>track_02_0121_06_1015</t>
  </si>
  <si>
    <t>lansha</t>
  </si>
  <si>
    <t>track_02_0121_09_1016</t>
  </si>
  <si>
    <t>jinsanjiao</t>
  </si>
  <si>
    <t>track_02_0241_04_1017</t>
  </si>
  <si>
    <t>jinwuzei</t>
  </si>
  <si>
    <t>track_02_0246_07_1018</t>
  </si>
  <si>
    <t>huangjindie</t>
  </si>
  <si>
    <t>track_02_0321_05_1019</t>
  </si>
  <si>
    <t>jinlongxia</t>
  </si>
  <si>
    <t>track_02_0342_03_1020</t>
  </si>
  <si>
    <t>yaoyu</t>
  </si>
  <si>
    <t>4,6</t>
  </si>
  <si>
    <t>track_02_0344_10_1021</t>
  </si>
  <si>
    <t>30倍房，悬赏任务track（所需任务鱼数量为3,2,1）
3201：1,16,31
3202：5,18,29
3203：3,16,30</t>
  </si>
  <si>
    <t>bixi</t>
  </si>
  <si>
    <t>track_02_0421_02_1022</t>
  </si>
  <si>
    <t>hujing</t>
  </si>
  <si>
    <t>track_02_0422_01_1023</t>
  </si>
  <si>
    <t>chuitousha</t>
  </si>
  <si>
    <t>track_02_0423_08_1024</t>
  </si>
  <si>
    <t>jingsha</t>
  </si>
  <si>
    <t>3201,3202,3203,3301,3302</t>
  </si>
  <si>
    <t>track_03_0121_04_1025</t>
  </si>
  <si>
    <t>track_03_0123_01_1026</t>
  </si>
  <si>
    <t>track_03_0126_02_1027</t>
  </si>
  <si>
    <t>xiejiangjun</t>
  </si>
  <si>
    <t>track_03_0141_07_1028</t>
  </si>
  <si>
    <t>kedaya</t>
  </si>
  <si>
    <t>track_03_0248_05_1029</t>
  </si>
  <si>
    <t>haijingling</t>
  </si>
  <si>
    <t>track_03_0343_06_1030</t>
  </si>
  <si>
    <t>aisha</t>
  </si>
  <si>
    <t>track_03_0349_08_1031</t>
  </si>
  <si>
    <t>300倍房，话费赛track
3：4,11,28
4：3,15,31
5：4,12,29</t>
  </si>
  <si>
    <t>caishen</t>
  </si>
  <si>
    <t>track_03_0428_03_1032</t>
  </si>
  <si>
    <t>longjing</t>
  </si>
  <si>
    <t>3101,3102,3301,3302,3303</t>
  </si>
  <si>
    <t>track_04_0121_03_1033</t>
  </si>
  <si>
    <t>jinchan</t>
  </si>
  <si>
    <t>track_04_0126_07_1034</t>
  </si>
  <si>
    <t>leishenchui</t>
  </si>
  <si>
    <t>track_04_0131_04_1035</t>
  </si>
  <si>
    <t>haidan</t>
  </si>
  <si>
    <t>track_04_0246_08_1036</t>
  </si>
  <si>
    <t>jubaopen</t>
  </si>
  <si>
    <t>track_04_0248_02_1037</t>
  </si>
  <si>
    <t>piaoliupai</t>
  </si>
  <si>
    <t>track_04_0313_05_1038</t>
  </si>
  <si>
    <t>baobaohetun</t>
  </si>
  <si>
    <t>track_04_0316_06_1039</t>
  </si>
  <si>
    <t>longzhou</t>
  </si>
  <si>
    <t>track_04_0427_01_1040</t>
  </si>
  <si>
    <t>3101,3102,3201,3202,3203</t>
  </si>
  <si>
    <t>track_05_0121_06_1041</t>
  </si>
  <si>
    <t>300倍房，悬赏任务track（所需任务鱼数量为3,2,1）
3301：4,16,31
3302：3,16,31
3303：6,16,30</t>
  </si>
  <si>
    <t>track_05_0121_08_1042</t>
  </si>
  <si>
    <r>
      <rPr>
        <sz val="11"/>
        <color theme="1"/>
        <rFont val="微软雅黑"/>
        <charset val="134"/>
      </rPr>
      <t>300倍房，精灵
2.3.4.6.7.8.9.</t>
    </r>
    <r>
      <rPr>
        <sz val="11"/>
        <color theme="1"/>
        <rFont val="微软雅黑"/>
        <charset val="134"/>
      </rPr>
      <t>11.12.15.16.17.18.19.23.24.25.28.29.30.31.32.33.34.44.46.37.38.41</t>
    </r>
  </si>
  <si>
    <t>ic_fk</t>
  </si>
  <si>
    <t>track_05_0246_07_1043</t>
  </si>
  <si>
    <t>track_05_0247_09_1044</t>
  </si>
  <si>
    <t>track_05_0321_05_1045</t>
  </si>
  <si>
    <t>track_05_0421_01_1046</t>
  </si>
  <si>
    <t>track_05_0422_02_1047</t>
  </si>
  <si>
    <t>track_05_0423_03_1048</t>
  </si>
  <si>
    <t>track_05_0425_04_1049</t>
  </si>
  <si>
    <t>3301,3302,3303</t>
  </si>
  <si>
    <t>track_06_1133_01_1050</t>
  </si>
  <si>
    <t>track_06_1214_03_1051</t>
  </si>
  <si>
    <t>track_06_1241_04_1052</t>
  </si>
  <si>
    <t>track_06_1314_02_1053</t>
  </si>
  <si>
    <t>track_06_1341_07_1054</t>
  </si>
  <si>
    <t>track_06_1341_08_1055</t>
  </si>
  <si>
    <t>track_06_1343_05_1056</t>
  </si>
  <si>
    <t>track_06_1423_06_1057</t>
  </si>
  <si>
    <t>3101</t>
  </si>
  <si>
    <t>track_07_1141_05_1058</t>
  </si>
  <si>
    <t>track_07_1211_06_1059</t>
  </si>
  <si>
    <t>track_07_1212_01_1060</t>
  </si>
  <si>
    <t>track_07_1241_07_1061</t>
  </si>
  <si>
    <t>track_07_1311_04_1062</t>
  </si>
  <si>
    <t>track_07_1312_03_1063</t>
  </si>
  <si>
    <t>track_07_1421_02_1064</t>
  </si>
  <si>
    <t>track_07_1421_08_1065</t>
  </si>
  <si>
    <t>1,2,3,4,5,6</t>
  </si>
  <si>
    <t>3102,3201</t>
  </si>
  <si>
    <t>track_08_0121_02_1066</t>
  </si>
  <si>
    <t>track_08_0141_07_1067</t>
  </si>
  <si>
    <t>track_08_0241_03_1068</t>
  </si>
  <si>
    <t>track_08_0242_05_1069</t>
  </si>
  <si>
    <t>track_08_0341_06_1070</t>
  </si>
  <si>
    <t>track_08_0411_01_1071</t>
  </si>
  <si>
    <t>track_08_0421_04_1072</t>
  </si>
  <si>
    <t>1000倍房，精灵
1.5.6.13.14.15.16.17.18.19.20.21.23.24.26.27.28.29.30.31.32.33.34.44.46.37.38.42</t>
  </si>
  <si>
    <t>4,5</t>
  </si>
  <si>
    <t>3202,3203</t>
  </si>
  <si>
    <t>track_09_1121_04_1073</t>
  </si>
  <si>
    <t>track_09_1131_06_1074</t>
  </si>
  <si>
    <t>track_09_1241_02_1075</t>
  </si>
  <si>
    <t>track_09_1343_01_1076</t>
  </si>
  <si>
    <t>track_09_1421_03_1077</t>
  </si>
  <si>
    <t>track_09_1421_05_1078</t>
  </si>
  <si>
    <t>1,2,6,7</t>
  </si>
  <si>
    <t>track_10_0121_06_1079</t>
  </si>
  <si>
    <t>track_10_0141_02_1080</t>
  </si>
  <si>
    <t>track_10_0141_04_1081</t>
  </si>
  <si>
    <t>竞技场，
2.3.4.6.7.8.9.10.11.12.13.14.15.16.17.18.19.23.24.25.26.27.28.29.31.33（不出现boss和特殊鱼）
任务表：
31 6 4；27 18 7
33 3 6；28 19 7
26 17 18；31 16 6
33 24 3；31 25 6</t>
  </si>
  <si>
    <t>track_10_0144_09_1083</t>
  </si>
  <si>
    <t>track_10_0242_07_1084</t>
  </si>
  <si>
    <t>track_10_0321_01_1085</t>
  </si>
  <si>
    <t>track_10_0341_05_1086</t>
  </si>
  <si>
    <t>track_10_0431_03_1087</t>
  </si>
  <si>
    <t>3,4,5,6,7</t>
  </si>
  <si>
    <t>3101,3102,3301,3302,3301,3303</t>
  </si>
  <si>
    <t>track_11_0121_02_1088</t>
  </si>
  <si>
    <t>track_11_0121_04_1089</t>
  </si>
  <si>
    <t>track_11_0132_09_1090</t>
  </si>
  <si>
    <t>track_11_0134_11_1091</t>
  </si>
  <si>
    <t>track_11_0241_03_1092</t>
  </si>
  <si>
    <t>track_11_0321_08_1093</t>
  </si>
  <si>
    <t>track_11_0341_05_1094</t>
  </si>
  <si>
    <t>track_11_0341_06_1095</t>
  </si>
  <si>
    <t>track_11_0421_07_1096</t>
  </si>
  <si>
    <t>track_11_0422_01_1097</t>
  </si>
  <si>
    <t>3,4,5,7</t>
  </si>
  <si>
    <t>track_12_0122_07_1098</t>
  </si>
  <si>
    <t>track_12_0134_06_1099</t>
  </si>
  <si>
    <t>track_12_0241_01_1100</t>
  </si>
  <si>
    <t>track_12_0242_05_1101</t>
  </si>
  <si>
    <t>一条鱼</t>
  </si>
  <si>
    <t>track_12_0341_04_1102</t>
  </si>
  <si>
    <t>对阵</t>
  </si>
  <si>
    <t>track_12_0342_08_1103</t>
  </si>
  <si>
    <t>左至右一群</t>
  </si>
  <si>
    <t>track_12_0421_03_1104</t>
  </si>
  <si>
    <t>小花，特殊</t>
  </si>
  <si>
    <t>track_12_0422_02_1105</t>
  </si>
  <si>
    <t>竖游，不是很好看</t>
  </si>
  <si>
    <t>1,2</t>
  </si>
  <si>
    <t>3201,3202,3203</t>
  </si>
  <si>
    <t>track_13_1131_03_1106</t>
  </si>
  <si>
    <t>左至右交叉，两条电鳗</t>
  </si>
  <si>
    <t>track_13_1132_02_1107</t>
  </si>
  <si>
    <t>水波纹（4.6.18.24.25.28）</t>
  </si>
  <si>
    <t>track_13_1141_07_1108</t>
  </si>
  <si>
    <t>track_13_1231_01_1109</t>
  </si>
  <si>
    <t>track_13_1321_05_1110</t>
  </si>
  <si>
    <t>track_13_1341_06_1111</t>
  </si>
  <si>
    <t>track_13_1421_04_1112</t>
  </si>
  <si>
    <t>track_14_1121_07_1113</t>
  </si>
  <si>
    <t>track_14_1131_08_1114</t>
  </si>
  <si>
    <t>track_14_1141_04_1115</t>
  </si>
  <si>
    <t>track_14_1311_03_1116</t>
  </si>
  <si>
    <t>track_14_1341_02_1117</t>
  </si>
  <si>
    <t>track_14_1341_05_1118</t>
  </si>
  <si>
    <t>track_14_1342_06_1119</t>
  </si>
  <si>
    <t>track_14_1422_01_1120</t>
  </si>
  <si>
    <t>3,4,5</t>
  </si>
  <si>
    <t>3301,3302,3303,3401,3402</t>
  </si>
  <si>
    <t>track_15_0131_01_1121</t>
  </si>
  <si>
    <t>track_15_0241_03_1122</t>
  </si>
  <si>
    <t>急冻鸟，2.5s延时，1条wave，共计时长38.37</t>
  </si>
  <si>
    <t>track_15_0311_04_1123</t>
  </si>
  <si>
    <t>track_15_0321_05_1124</t>
  </si>
  <si>
    <t>急冻鸟，2s延时，2条wave，共计时长96.47</t>
  </si>
  <si>
    <t>track_15_0341_07_1125</t>
  </si>
  <si>
    <t>track_15_0421_02_1126</t>
  </si>
  <si>
    <t>track_15_0431_06_1127</t>
  </si>
  <si>
    <t>1,2,3,4,5</t>
  </si>
  <si>
    <t>3201,3202,3203,3301,3302,3303,3403</t>
  </si>
  <si>
    <t>track_16_1131_03_1128</t>
  </si>
  <si>
    <t>track_16_1141_05_1129</t>
  </si>
  <si>
    <t>track_16_1141_07_1130</t>
  </si>
  <si>
    <t>track_16_1311_06_1131</t>
  </si>
  <si>
    <t>track_16_1321_01_1132</t>
  </si>
  <si>
    <t>track_16_1321_04_1133</t>
  </si>
  <si>
    <t>track_16_1421_02_1134</t>
  </si>
  <si>
    <t>6,7,2</t>
  </si>
  <si>
    <t>3101,3102</t>
  </si>
  <si>
    <t>track_17_0131_05_1135</t>
  </si>
  <si>
    <t>track_17_0231_07_1136</t>
  </si>
  <si>
    <t>track_17_0241_03_1137</t>
  </si>
  <si>
    <t>track_17_0241_04_1138</t>
  </si>
  <si>
    <t>track_17_0311_02_1139</t>
  </si>
  <si>
    <t>track_17_0341_06_1140</t>
  </si>
  <si>
    <t>track_17_0341_08_1141</t>
  </si>
  <si>
    <t>track_17_0421_01_1142</t>
  </si>
  <si>
    <t>track_18_1131_02_1143</t>
  </si>
  <si>
    <t>track_18_1231_08_1144</t>
  </si>
  <si>
    <t>track_18_1241_04_1145</t>
  </si>
  <si>
    <t>track_18_1311_03_1146</t>
  </si>
  <si>
    <t>track_18_1321_01_1147</t>
  </si>
  <si>
    <t>track_18_1321_07_1148</t>
  </si>
  <si>
    <t>track_18_1411_06_1149</t>
  </si>
  <si>
    <t>track_18_1421_05_1150</t>
  </si>
  <si>
    <t>track_19_0121_02_1151</t>
  </si>
  <si>
    <t>track_19_0131_04_1152</t>
  </si>
  <si>
    <t>track_19_0142_01_1153</t>
  </si>
  <si>
    <t>track_19_0241_06_1154</t>
  </si>
  <si>
    <t>track_19_0311_08_1155</t>
  </si>
  <si>
    <t>track_19_0341_07_1156</t>
  </si>
  <si>
    <t>track_19_0421_03_1157</t>
  </si>
  <si>
    <t>track_19_0421_05_1158</t>
  </si>
  <si>
    <t>track_20_1221_01_1159</t>
  </si>
  <si>
    <t>track_20_1221_04_1160</t>
  </si>
  <si>
    <t>track_20_1441_02_1161</t>
  </si>
  <si>
    <t>track_20_1441_03_1162</t>
  </si>
  <si>
    <t>track_21_1141_03_1163</t>
  </si>
  <si>
    <t>track_21_1241_02_1164</t>
  </si>
  <si>
    <t>track_21_1241_08_1165</t>
  </si>
  <si>
    <t>track_21_1321_05_1166</t>
  </si>
  <si>
    <t>track_21_1341_04_1167</t>
  </si>
  <si>
    <t>track_21_1421_01_1168</t>
  </si>
  <si>
    <t>track_21_1421_06_1169</t>
  </si>
  <si>
    <t>track_21_1421_07_1170</t>
  </si>
  <si>
    <t>1,2,3,4,5,6,7</t>
  </si>
  <si>
    <t>3101,3102,3201,3202,3203,3301,3302,3303</t>
  </si>
  <si>
    <t>track_23_1121_05_1171</t>
  </si>
  <si>
    <t>track_23_1241_02_1172</t>
  </si>
  <si>
    <t>track_23_1241_06_1173</t>
  </si>
  <si>
    <t>track_23_1421_01_1174</t>
  </si>
  <si>
    <t>track_23_1421_03_1175</t>
  </si>
  <si>
    <t>track_23_1421_04_1176</t>
  </si>
  <si>
    <t>track_24_1241_06_1177</t>
  </si>
  <si>
    <t>track_24_1321_05_1178</t>
  </si>
  <si>
    <t>track_24_1121_03_1179</t>
  </si>
  <si>
    <t>track_24_1121_07_1180</t>
  </si>
  <si>
    <t>track_24_1141_08_1181</t>
  </si>
  <si>
    <t>track_24_1241_02_1182</t>
  </si>
  <si>
    <t>track_24_1341_04_1183</t>
  </si>
  <si>
    <t>track_24_1421_01_1184</t>
  </si>
  <si>
    <t>track_25_1221_02_1185</t>
  </si>
  <si>
    <t>track_25_1221_05_1186</t>
  </si>
  <si>
    <t>track_25_1321_03_1187</t>
  </si>
  <si>
    <t>track_25_1441_01_1188</t>
  </si>
  <si>
    <t>track_25_1441_04_1189</t>
  </si>
  <si>
    <t>track_26_0122_01_1190</t>
  </si>
  <si>
    <t>track_26_0141_02_1191</t>
  </si>
  <si>
    <t>track_26_0232_03_1192</t>
  </si>
  <si>
    <t>track_26_0242_04_1193</t>
  </si>
  <si>
    <t>track_26_0311_05_1194</t>
  </si>
  <si>
    <t>track_26_0342_06_1195</t>
  </si>
  <si>
    <t>track_26_0422_07_1196</t>
  </si>
  <si>
    <t>track_26_0431_08_1197</t>
  </si>
  <si>
    <t>track_27_0111_01_1198</t>
  </si>
  <si>
    <t>track_27_0131_02_1199</t>
  </si>
  <si>
    <t>track_27_0211_03_1200</t>
  </si>
  <si>
    <t>track_27_0241_04_1201</t>
  </si>
  <si>
    <t>track_27_0321_05_1202</t>
  </si>
  <si>
    <t>track_27_0341_06_1203</t>
  </si>
  <si>
    <t>track_27_0411_07_1204</t>
  </si>
  <si>
    <t>track_27_0441_08_1205</t>
  </si>
  <si>
    <t>track_28_0121_02_1206</t>
  </si>
  <si>
    <t>track_28_0131_01_1207</t>
  </si>
  <si>
    <t>track_28_0211_03_1208</t>
  </si>
  <si>
    <t>track_28_0241_04_1209</t>
  </si>
  <si>
    <t>track_28_0311_05_1210</t>
  </si>
  <si>
    <t>track_28_0341_06_1211</t>
  </si>
  <si>
    <t>track_28_0421_07_1212</t>
  </si>
  <si>
    <t>track_28_0441_08_1213</t>
  </si>
  <si>
    <t>3201,3202,3203,3301,3302,3303</t>
  </si>
  <si>
    <t>track_29_0111_02_1214</t>
  </si>
  <si>
    <t>track_29_0131_01_1215</t>
  </si>
  <si>
    <t>track_29_0241_03_1216</t>
  </si>
  <si>
    <t>track_29_0241_04_1217</t>
  </si>
  <si>
    <t>track_29_0311_05_1218</t>
  </si>
  <si>
    <t>track_29_0411_06_1219</t>
  </si>
  <si>
    <t>track_29_0421_07_1220</t>
  </si>
  <si>
    <t>track_29_0421_08_1221</t>
  </si>
  <si>
    <t>track_30_0121_02_1222</t>
  </si>
  <si>
    <t>track_30_0131_01_1223</t>
  </si>
  <si>
    <t>track_30_0231_03_1224</t>
  </si>
  <si>
    <t>track_30_0241_04_1225</t>
  </si>
  <si>
    <t>track_30_0311_05_1226</t>
  </si>
  <si>
    <t>track_30_0321_06_1227</t>
  </si>
  <si>
    <t>track_30_0421_07_1228</t>
  </si>
  <si>
    <t>track_30_0431_08_1229</t>
  </si>
  <si>
    <t>track_31_0121_01_1230</t>
  </si>
  <si>
    <t>track_31_0131_02_1231</t>
  </si>
  <si>
    <t>track_31_0231_03_1232</t>
  </si>
  <si>
    <t>track_31_0241_04_1233</t>
  </si>
  <si>
    <t>track_31_0311_05_1234</t>
  </si>
  <si>
    <t>track_31_0321_06_1235</t>
  </si>
  <si>
    <t>track_31_0411_07_1236</t>
  </si>
  <si>
    <t>track_31_0421_08_1237</t>
  </si>
  <si>
    <t>track_32_0121_01_1238</t>
  </si>
  <si>
    <t>track_32_0211_02_1239</t>
  </si>
  <si>
    <t>track_32_0241_03_1240</t>
  </si>
  <si>
    <t>track_32_0241_04_1241</t>
  </si>
  <si>
    <t>track_32_0311_05_1242</t>
  </si>
  <si>
    <t>track_32_0341_06_1243</t>
  </si>
  <si>
    <t>track_32_0421_07_1244</t>
  </si>
  <si>
    <t>track_32_0431_08_1245</t>
  </si>
  <si>
    <t>track_33_0121_01_1246</t>
  </si>
  <si>
    <t>track_33_0141_02_1247</t>
  </si>
  <si>
    <t>track_33_0241_03_1248</t>
  </si>
  <si>
    <t>track_33_0241_04_1249</t>
  </si>
  <si>
    <t>track_33_0311_05_1250</t>
  </si>
  <si>
    <t>track_33_0321_06_1251</t>
  </si>
  <si>
    <t>track_33_0421_07_1252</t>
  </si>
  <si>
    <t>track_33_0441_08_1253</t>
  </si>
  <si>
    <t>track_34_0121_01_1254</t>
  </si>
  <si>
    <t>track_34_0141_02_1255</t>
  </si>
  <si>
    <t>track_34_0231_03_1256</t>
  </si>
  <si>
    <t>track_34_0241_04_1257</t>
  </si>
  <si>
    <t>track_34_0311_05_1258</t>
  </si>
  <si>
    <t>track_34_0341_06_1259</t>
  </si>
  <si>
    <t>track_34_0411_07_1260</t>
  </si>
  <si>
    <t>track_34_0421_08_1261</t>
  </si>
  <si>
    <t>track_09_1429_07_1270</t>
  </si>
  <si>
    <t>track_09_1149_08_1271</t>
  </si>
  <si>
    <t>track_09_1349_09_1272</t>
  </si>
  <si>
    <t>track_09_1429_10_1273</t>
  </si>
  <si>
    <t>track_09_1249_11_1274</t>
  </si>
  <si>
    <t>track_13_1421_08_1275</t>
  </si>
  <si>
    <t>track_13_1231_09_1276</t>
  </si>
  <si>
    <t>track_13_1131_10_1277</t>
  </si>
  <si>
    <t>track_13_1232_11_1278</t>
  </si>
  <si>
    <t>track_13_1411_12_1279</t>
  </si>
  <si>
    <t>track_13_1422_13_1280</t>
  </si>
  <si>
    <t>track_13_1322_14_1281</t>
  </si>
  <si>
    <t>track_13_1421_15_1282</t>
  </si>
  <si>
    <t>track_13_1242_16_1283</t>
  </si>
  <si>
    <t>track_13_1133_17_1284</t>
  </si>
  <si>
    <t>track_16_1421_08_1285</t>
  </si>
  <si>
    <t>track_16_1241_09_1286</t>
  </si>
  <si>
    <t>track_16_1131_10_1287</t>
  </si>
  <si>
    <t>track_16_1431_11_1288</t>
  </si>
  <si>
    <t>track_16_1411_12_1289</t>
  </si>
  <si>
    <t>track_16_1422_13_1290</t>
  </si>
  <si>
    <t>track_16_1242_14_1291</t>
  </si>
  <si>
    <t>track_16_1422_15_1292</t>
  </si>
  <si>
    <t>track_16_1132_16_1293</t>
  </si>
  <si>
    <t>track_16_1423_17_1294</t>
  </si>
  <si>
    <t>track_17_0421_09_1295</t>
  </si>
  <si>
    <t>track_17_0241_10_1296</t>
  </si>
  <si>
    <t>track_17_0131_11_1297</t>
  </si>
  <si>
    <t>track_17_0241_12_1298</t>
  </si>
  <si>
    <t>track_17_0421_13_1299</t>
  </si>
  <si>
    <t>track_17_0432_14_1300</t>
  </si>
  <si>
    <t>track_17_0242_15_1301</t>
  </si>
  <si>
    <t>track_17_0122_16_1302</t>
  </si>
  <si>
    <t>track_17_0423_17_1303</t>
  </si>
  <si>
    <t>track_17_0243_18_1304</t>
  </si>
  <si>
    <t>track_18_1241_09_1305</t>
  </si>
  <si>
    <t>track_18_1421_10_1306</t>
  </si>
  <si>
    <t>track_18_1341_11_1307</t>
  </si>
  <si>
    <t>track_18_1121_12_1308</t>
  </si>
  <si>
    <t>track_18_1131_13_1309</t>
  </si>
  <si>
    <t>track_18_1422_14_1310</t>
  </si>
  <si>
    <t>track_18_1242_15_1311</t>
  </si>
  <si>
    <t>track_18_1132_16_1312</t>
  </si>
  <si>
    <t>track_18_1422_17_1313</t>
  </si>
  <si>
    <t>track_18_1243_18_1314</t>
  </si>
  <si>
    <t>track_19_0421_09_1315</t>
  </si>
  <si>
    <t>track_19_0241_10_1316</t>
  </si>
  <si>
    <t>track_19_0131_11_1317</t>
  </si>
  <si>
    <t>track_19_0341_12_1318</t>
  </si>
  <si>
    <t>track_19_0421_13_1319</t>
  </si>
  <si>
    <t>track_19_0422_14_1320</t>
  </si>
  <si>
    <t>track_19_0122_15_1321</t>
  </si>
  <si>
    <t>track_19_0422_16_1322</t>
  </si>
  <si>
    <t>track_19_0132_17_1323</t>
  </si>
  <si>
    <t>track_19_0243_18_1324</t>
  </si>
  <si>
    <t>track_24_1421_09_1325</t>
  </si>
  <si>
    <t>track_24_1241_10_1326</t>
  </si>
  <si>
    <t>track_24_1121_11_1327</t>
  </si>
  <si>
    <t>track_24_1231_12_1328</t>
  </si>
  <si>
    <t>track_24_1441_13_1329</t>
  </si>
  <si>
    <t>track_24_1221_14_1330</t>
  </si>
  <si>
    <t>track_24_1421_15_1331</t>
  </si>
  <si>
    <t>track_24_1131_16_1332</t>
  </si>
  <si>
    <t>track_24_1421_17_1333</t>
  </si>
  <si>
    <t>track_24_1241_18_1334</t>
  </si>
  <si>
    <t>track_25_1441_06_1335</t>
  </si>
  <si>
    <t>track_25_1221_07_1336</t>
  </si>
  <si>
    <t>track_25_1111_08_1337</t>
  </si>
  <si>
    <t>track_25_1321_09_1338</t>
  </si>
  <si>
    <t>track_25_1441_10_1339</t>
  </si>
  <si>
    <t>track_25_1221_11_1340</t>
  </si>
  <si>
    <t>track_25_1331_12_1341</t>
  </si>
  <si>
    <t>track_25_1441_13_1342</t>
  </si>
  <si>
    <t>track_25_1441_14_1343</t>
  </si>
  <si>
    <t>track_25_1221_15_1344</t>
  </si>
  <si>
    <t>track_26_0421_09_1345</t>
  </si>
  <si>
    <t>track_26_0241_10_1346</t>
  </si>
  <si>
    <t>track_26_0121_11_1347</t>
  </si>
  <si>
    <t>track_26_0341_12_1348</t>
  </si>
  <si>
    <t>track_26_0231_13_1349</t>
  </si>
  <si>
    <t>track_26_0241_14_1350</t>
  </si>
  <si>
    <t>track_26_0131_15_1351</t>
  </si>
  <si>
    <t>track_26_0421_16_1352</t>
  </si>
  <si>
    <t>track_26_0241_17_1353</t>
  </si>
  <si>
    <t>track_26_0141_18_1354</t>
  </si>
  <si>
    <t>track_28_0421_09_1355</t>
  </si>
  <si>
    <t>track_28_0241_10_1356</t>
  </si>
  <si>
    <t>track_28_0121_11_1357</t>
  </si>
  <si>
    <t>track_28_0421_12_1358</t>
  </si>
  <si>
    <t>track_28_0421_13_1359</t>
  </si>
  <si>
    <t>track_28_0341_14_1360</t>
  </si>
  <si>
    <t>track_28_0241_15_1361</t>
  </si>
  <si>
    <t>track_28_0221_16_1362</t>
  </si>
  <si>
    <t>track_28_0141_17_1363</t>
  </si>
  <si>
    <t>track_28_0231_18_1364</t>
  </si>
  <si>
    <t>track_31_0421_09_1365</t>
  </si>
  <si>
    <t>track_31_0241_10_1366</t>
  </si>
  <si>
    <t>track_31_0421_11_1367</t>
  </si>
  <si>
    <t>track_31_0241_12_1368</t>
  </si>
  <si>
    <t>track_31_0131_13_1369</t>
  </si>
  <si>
    <t>track_31_0241_14_1370</t>
  </si>
  <si>
    <t>track_31_0231_15_1371</t>
  </si>
  <si>
    <t>track_31_0421_16_1372</t>
  </si>
  <si>
    <t>track_31_0241_17_1373</t>
  </si>
  <si>
    <t>track_31_0111_18_1374</t>
  </si>
  <si>
    <t>track_33_0421_09_1375</t>
  </si>
  <si>
    <t>track_33_0241_10_1376</t>
  </si>
  <si>
    <t>track_33_0121_11_1377</t>
  </si>
  <si>
    <t>track_33_0341_12_1378</t>
  </si>
  <si>
    <t>track_33_0421_13_1379</t>
  </si>
  <si>
    <t>track_33_0241_14_1380</t>
  </si>
  <si>
    <t>track_33_0241_15_1381</t>
  </si>
  <si>
    <t>track_33_0431_16_1382</t>
  </si>
  <si>
    <t>track_33_0421_17_1383</t>
  </si>
  <si>
    <t>track_33_0111_18_1384</t>
  </si>
  <si>
    <t>track_20_1421_05_1385</t>
  </si>
  <si>
    <t>track_20_1441_06_1386</t>
  </si>
  <si>
    <t>track_20_1121_07_1387</t>
  </si>
  <si>
    <t>track_20_1311_08_1388</t>
  </si>
  <si>
    <t>track_20_1241_09_1389</t>
  </si>
  <si>
    <t>track_20_1221_10_1390</t>
  </si>
  <si>
    <t>track_32_0421_09_1391</t>
  </si>
  <si>
    <t>track_32_0241_10_1392</t>
  </si>
  <si>
    <t>track_32_0121_11_1393</t>
  </si>
  <si>
    <t>track_32_0141_12_1394</t>
  </si>
  <si>
    <t>track_32_0431_13_1395</t>
  </si>
  <si>
    <t>track_32_0321_14_1396</t>
  </si>
  <si>
    <t>track_32_0131_15_1397</t>
  </si>
  <si>
    <t>track_32_0231_16_1398</t>
  </si>
  <si>
    <t>track_32_0421_17_1399</t>
  </si>
  <si>
    <t>track_32_0241_18_1400</t>
  </si>
  <si>
    <t>track_34_0421_09_1401</t>
  </si>
  <si>
    <t>track_34_0241_10_1402</t>
  </si>
  <si>
    <t>track_34_0421_11_1403</t>
  </si>
  <si>
    <t>track_34_0321_12_1404</t>
  </si>
  <si>
    <t>track_34_0341_13_1405</t>
  </si>
  <si>
    <t>track_34_0121_14_1406</t>
  </si>
  <si>
    <t>track_34_0431_15_1407</t>
  </si>
  <si>
    <t>track_34_0241_16_1408</t>
  </si>
  <si>
    <t>track_23_1121_07_1409</t>
  </si>
  <si>
    <t>track_23_1131_08_1410</t>
  </si>
  <si>
    <t>track_23_1231_09_1411</t>
  </si>
  <si>
    <t>track_23_1241_10_1412</t>
  </si>
  <si>
    <t>track_23_1121_11_1413</t>
  </si>
  <si>
    <t>track_23_1311_12_1414</t>
  </si>
  <si>
    <t>track_23_1321_13_1415</t>
  </si>
  <si>
    <t>track_23_1421_14_1416</t>
  </si>
  <si>
    <t>track_23_1411_15_1417</t>
  </si>
  <si>
    <t>track_23_1421_16_1418</t>
  </si>
  <si>
    <t>track_25_1141_16_1419</t>
  </si>
  <si>
    <t>track_25_1121_17_1420</t>
  </si>
  <si>
    <t>track_25_1131_18_1421</t>
  </si>
  <si>
    <t>track_25_1131_19_1422</t>
  </si>
  <si>
    <t>track_25_1131_20_1423</t>
  </si>
  <si>
    <t>track_25_1121_21_1424</t>
  </si>
  <si>
    <t>track_20_1131_11_1425</t>
  </si>
  <si>
    <t>track_20_1121_12_1426</t>
  </si>
  <si>
    <t>track_20_1341_13_1427</t>
  </si>
  <si>
    <t>track_20_1311_14_1428</t>
  </si>
  <si>
    <t>track_21_1141_08_1429</t>
  </si>
  <si>
    <t>track_23_1341_17_1430</t>
  </si>
  <si>
    <t>track_23_1311_18_1431</t>
  </si>
  <si>
    <t>track_24_1321_19_1432</t>
  </si>
  <si>
    <t>track_24_1341_20_1433</t>
  </si>
  <si>
    <t>track_25_1311_22_1434</t>
  </si>
  <si>
    <t>track_25_1311_23_1435</t>
  </si>
  <si>
    <t>track_26_0311_19_1436</t>
  </si>
  <si>
    <t>track_26_0341_20_1437</t>
  </si>
  <si>
    <t>track_26_0421_21_1438</t>
  </si>
  <si>
    <t>track_28_0121_19_1439</t>
  </si>
  <si>
    <t>track_28_0321_20_1440</t>
  </si>
  <si>
    <t>track_28_0341_21_1441</t>
  </si>
  <si>
    <t>track_29_0321_09_1442</t>
  </si>
  <si>
    <t>track_31_0121_19_1443</t>
  </si>
  <si>
    <t>track_31_0341_20_1444</t>
  </si>
  <si>
    <t>track_31_0321_21_1445</t>
  </si>
  <si>
    <t>track_32_0321_19_1446</t>
  </si>
  <si>
    <t>track_32_0321_20_1447</t>
  </si>
  <si>
    <t>track_33_0321_09_1448</t>
  </si>
  <si>
    <t>track_33_0311_10_1449</t>
  </si>
  <si>
    <t>track_34_0131_17_1450</t>
  </si>
  <si>
    <t>track_32_0121_21_1451</t>
  </si>
  <si>
    <t>track_32_0311_22_1452</t>
  </si>
  <si>
    <t>track_32_0421_23_1453</t>
  </si>
  <si>
    <t>track_32_0141_24_1454</t>
  </si>
  <si>
    <t>track_34_0121_18_1455</t>
  </si>
  <si>
    <t>track_16_1141_18_1456</t>
  </si>
  <si>
    <t>track_16_1241_19_1457</t>
  </si>
  <si>
    <t>track_16_1241_20_1458</t>
  </si>
  <si>
    <t>track_16_1231_21_1459</t>
  </si>
  <si>
    <t>track_16_1211_22_1460</t>
  </si>
  <si>
    <t>track_16_1321_23_1461</t>
  </si>
  <si>
    <t>track_16_1341_24_1462</t>
  </si>
  <si>
    <t>track_16_1311_25_1463</t>
  </si>
  <si>
    <t>track_34_0141_19_1464</t>
  </si>
  <si>
    <t>track_34_0241_20_1465</t>
  </si>
  <si>
    <t>track_34_0231_21_1466</t>
  </si>
  <si>
    <t>track_34_0341_22_1467</t>
  </si>
  <si>
    <t>track_34_0311_23_1468</t>
  </si>
  <si>
    <t>track_34_0421_24_1469</t>
  </si>
  <si>
    <t>track_24_0121_21_1470</t>
  </si>
  <si>
    <t>track_24_0321_22_1471</t>
  </si>
  <si>
    <t>track_24_0341_23_1472</t>
  </si>
  <si>
    <t>track_24_0411_24_1473</t>
  </si>
  <si>
    <t>track_23_1131_19_1474</t>
  </si>
  <si>
    <t>track_23_1141_20_1475</t>
  </si>
  <si>
    <t>track_23_1241_21_1476</t>
  </si>
  <si>
    <t>track_23_1231_22_1477</t>
  </si>
  <si>
    <t>track_23_1341_23_1478</t>
  </si>
  <si>
    <t>track_23_1311_24_1479</t>
  </si>
  <si>
    <t>track_44_0241_01_1701</t>
  </si>
  <si>
    <t>track_44_0241_01_1702</t>
  </si>
  <si>
    <t>track_44_0241_01_1703</t>
  </si>
  <si>
    <t>track_44_0241_01_1704</t>
  </si>
  <si>
    <t>track_44_0431_05_1705</t>
  </si>
  <si>
    <t>track_44_0141_06_1706</t>
  </si>
  <si>
    <t>track_44_0121_07_1707</t>
  </si>
  <si>
    <t>track_44_0131_08_1708</t>
  </si>
  <si>
    <t>track_44_0211_09_1709</t>
  </si>
  <si>
    <t>track_44_0341_10_1710</t>
  </si>
  <si>
    <t>track_44_0311_11_1711</t>
  </si>
  <si>
    <t>track_44_0321_12_1712</t>
  </si>
  <si>
    <t>track_44_0421_13_1713</t>
  </si>
  <si>
    <t>track_44_0241_14_1714</t>
  </si>
  <si>
    <t>track_44_0421_15_1715</t>
  </si>
  <si>
    <t>track_44_0241_16_1716</t>
  </si>
  <si>
    <t>track_44_0241_17_1717</t>
  </si>
  <si>
    <t>track_44_0421_18_1718</t>
  </si>
  <si>
    <t>track_44_0311_19_1719</t>
  </si>
  <si>
    <t>track_46_0441_01_1720</t>
  </si>
  <si>
    <t>track_46_0441_02_1721</t>
  </si>
  <si>
    <t>track_46_0441_03_1722</t>
  </si>
  <si>
    <t>track_46_0441_04_1723</t>
  </si>
  <si>
    <t>track_46_0441_05_1724</t>
  </si>
  <si>
    <t>track_46_0441_06_1725</t>
  </si>
  <si>
    <t>track_46_0441_07_1726</t>
  </si>
  <si>
    <t>track_46_0441_08_1727</t>
  </si>
  <si>
    <t>track_46_0441_09_1728</t>
  </si>
  <si>
    <t>track_46_0441_10_1729</t>
  </si>
  <si>
    <t>track_46_0221_11_1730</t>
  </si>
  <si>
    <t>track_46_0221_12_1731</t>
  </si>
  <si>
    <t>track_46_0221_13_1732</t>
  </si>
  <si>
    <t>track_46_0221_14_1733</t>
  </si>
  <si>
    <t>track_46_0221_15_1734</t>
  </si>
  <si>
    <t>track_46_0221_16_1735</t>
  </si>
  <si>
    <t>track_46_0221_17_1736</t>
  </si>
  <si>
    <t>track_46_0221_18_1737</t>
  </si>
  <si>
    <t>track_46_0221_19_1738</t>
  </si>
  <si>
    <t>track_46_0221_20_1739</t>
  </si>
  <si>
    <t>track_48_0421_01_1740</t>
  </si>
  <si>
    <t>track_48_0121_02_1741</t>
  </si>
  <si>
    <t>track_48_0241_03_1742</t>
  </si>
  <si>
    <t>track_48_0421_04_1743</t>
  </si>
  <si>
    <t>track_48_0311_05_1744</t>
  </si>
  <si>
    <t>track_48_0421_06_1745</t>
  </si>
  <si>
    <t>track_48_0241_07_1746</t>
  </si>
  <si>
    <t>track_48_0141_08_1747</t>
  </si>
  <si>
    <t>track_48_0341_09_1748</t>
  </si>
  <si>
    <t>track_48_0121_10_1749</t>
  </si>
  <si>
    <t>track_48_0421_11_1750</t>
  </si>
  <si>
    <t>track_48_0321_12_1751</t>
  </si>
  <si>
    <t>track_48_0311_13_1752</t>
  </si>
  <si>
    <t>track_48_0311_14_1753</t>
  </si>
  <si>
    <t>track_48_0121_15_1754</t>
  </si>
  <si>
    <t>track_48_0341_16_1755</t>
  </si>
  <si>
    <t>track_48_0421_17_1756</t>
  </si>
  <si>
    <t>track_48_0421_18_1757</t>
  </si>
  <si>
    <t>track_48_0421_19_1758</t>
  </si>
  <si>
    <t>track_48_0241_20_1759</t>
  </si>
  <si>
    <t>track_1901</t>
  </si>
  <si>
    <t>track_1902</t>
  </si>
  <si>
    <t>track_1903</t>
  </si>
  <si>
    <t>track_1904</t>
  </si>
  <si>
    <t>track_1906</t>
  </si>
  <si>
    <t>track_1907</t>
  </si>
  <si>
    <t>track_1908</t>
  </si>
  <si>
    <t>track_1909</t>
  </si>
  <si>
    <t>track_1910</t>
  </si>
  <si>
    <t>track_1911</t>
  </si>
  <si>
    <t>track_1912</t>
  </si>
  <si>
    <t>track_1913</t>
  </si>
  <si>
    <t>track_1915</t>
  </si>
  <si>
    <t>track_1916</t>
  </si>
  <si>
    <t>track_1917</t>
  </si>
  <si>
    <t>track_1918</t>
  </si>
  <si>
    <t>track_1919</t>
  </si>
  <si>
    <t>track_1920</t>
  </si>
  <si>
    <t>track_1921</t>
  </si>
  <si>
    <t>track_1922</t>
  </si>
  <si>
    <t>track_1923</t>
  </si>
  <si>
    <t>track_1924</t>
  </si>
  <si>
    <t>track_1925</t>
  </si>
  <si>
    <t>track_1926</t>
  </si>
  <si>
    <t>track_1927</t>
  </si>
  <si>
    <t>track_1928</t>
  </si>
  <si>
    <t>track_1929</t>
  </si>
  <si>
    <t>track_1930</t>
  </si>
  <si>
    <t>track_1931</t>
  </si>
  <si>
    <t>track_1932</t>
  </si>
  <si>
    <t>track_915</t>
  </si>
  <si>
    <t>0,0</t>
  </si>
  <si>
    <r>
      <rPr>
        <sz val="11"/>
        <color theme="1"/>
        <rFont val="微软雅黑"/>
        <charset val="134"/>
      </rPr>
      <t>track_09_1429_07_</t>
    </r>
    <r>
      <rPr>
        <sz val="11"/>
        <color theme="1"/>
        <rFont val="微软雅黑"/>
        <charset val="134"/>
      </rPr>
      <t>2001</t>
    </r>
  </si>
  <si>
    <r>
      <rPr>
        <sz val="11"/>
        <color theme="1"/>
        <rFont val="微软雅黑"/>
        <charset val="134"/>
      </rPr>
      <t>track_09_1149_08_</t>
    </r>
    <r>
      <rPr>
        <sz val="11"/>
        <color theme="1"/>
        <rFont val="微软雅黑"/>
        <charset val="134"/>
      </rPr>
      <t>2002</t>
    </r>
  </si>
  <si>
    <r>
      <rPr>
        <sz val="11"/>
        <color theme="1"/>
        <rFont val="微软雅黑"/>
        <charset val="134"/>
      </rPr>
      <t>track_09_1349_09_</t>
    </r>
    <r>
      <rPr>
        <sz val="11"/>
        <color theme="1"/>
        <rFont val="微软雅黑"/>
        <charset val="134"/>
      </rPr>
      <t>2003</t>
    </r>
  </si>
  <si>
    <r>
      <rPr>
        <sz val="11"/>
        <color theme="1"/>
        <rFont val="微软雅黑"/>
        <charset val="134"/>
      </rPr>
      <t>track_09_1429_10_</t>
    </r>
    <r>
      <rPr>
        <sz val="11"/>
        <color theme="1"/>
        <rFont val="微软雅黑"/>
        <charset val="134"/>
      </rPr>
      <t>2004</t>
    </r>
  </si>
  <si>
    <r>
      <rPr>
        <sz val="11"/>
        <color theme="1"/>
        <rFont val="微软雅黑"/>
        <charset val="134"/>
      </rPr>
      <t>track_09_1249_11_</t>
    </r>
    <r>
      <rPr>
        <sz val="11"/>
        <color theme="1"/>
        <rFont val="微软雅黑"/>
        <charset val="134"/>
      </rPr>
      <t>2005</t>
    </r>
  </si>
  <si>
    <t>track_59_1121_01_2006</t>
  </si>
  <si>
    <t>track_59_1141_02_2007</t>
  </si>
  <si>
    <t>track_59_1121_03_2008</t>
  </si>
  <si>
    <t>track_59_1241_04_2009</t>
  </si>
  <si>
    <t>track_59_1241_05_2010</t>
  </si>
  <si>
    <t>track_59_1211_06_2011</t>
  </si>
  <si>
    <t>track_59_1421_07_2012</t>
  </si>
  <si>
    <t>track_59_1421_08_2013</t>
  </si>
  <si>
    <t>track_59_1411_09_2014</t>
  </si>
  <si>
    <t>track_59_1311_10_2015</t>
  </si>
  <si>
    <t>track_59_1311_11_2016</t>
  </si>
  <si>
    <t>track_59_1321_12_2017</t>
  </si>
  <si>
    <t>track_60_1121_01_2018</t>
  </si>
  <si>
    <t>track_60_1131_02_2019</t>
  </si>
  <si>
    <t>track_60_1131_03_2020</t>
  </si>
  <si>
    <t>track_60_1421_04_2021</t>
  </si>
  <si>
    <t>track_60_1421_05_2022</t>
  </si>
  <si>
    <t>track_60_1421_06_2023</t>
  </si>
  <si>
    <t>track_60_1241_07_2024</t>
  </si>
  <si>
    <t>track_60_1241_08_2025</t>
  </si>
  <si>
    <t>track_60_1241_09_2026</t>
  </si>
  <si>
    <t>track_60_1311_10_2027</t>
  </si>
  <si>
    <t>track_60_1311_11_2028</t>
  </si>
  <si>
    <t>track_60_1311_12_2029</t>
  </si>
  <si>
    <t>2030</t>
  </si>
  <si>
    <t>track_2030</t>
  </si>
  <si>
    <t>track_59_1131_13_2030</t>
  </si>
  <si>
    <t>2031</t>
  </si>
  <si>
    <t>track_2031</t>
  </si>
  <si>
    <t>track_59_1131_14_2031</t>
  </si>
  <si>
    <t>2032</t>
  </si>
  <si>
    <t>track_2032</t>
  </si>
  <si>
    <t>track_59_1141_15_2032</t>
  </si>
  <si>
    <t>2033</t>
  </si>
  <si>
    <t>track_2033</t>
  </si>
  <si>
    <t>track_59_1241_16_2033</t>
  </si>
  <si>
    <t>2034</t>
  </si>
  <si>
    <t>track_2034</t>
  </si>
  <si>
    <t>track_59_1231_17_2034</t>
  </si>
  <si>
    <t>2035</t>
  </si>
  <si>
    <t>track_2035</t>
  </si>
  <si>
    <t>track_59_1231_18_2035</t>
  </si>
  <si>
    <t>2036</t>
  </si>
  <si>
    <t>track_2036</t>
  </si>
  <si>
    <t>track_59_1311_19_2036</t>
  </si>
  <si>
    <t>2037</t>
  </si>
  <si>
    <t>track_2037</t>
  </si>
  <si>
    <t>track_59_1321_20_2037</t>
  </si>
  <si>
    <t>2038</t>
  </si>
  <si>
    <t>track_2038</t>
  </si>
  <si>
    <t>track_59_1341_21_2038</t>
  </si>
  <si>
    <t>2039</t>
  </si>
  <si>
    <t>track_2039</t>
  </si>
  <si>
    <t>track_59_1411_22_2039</t>
  </si>
  <si>
    <t>2040</t>
  </si>
  <si>
    <t>track_2040</t>
  </si>
  <si>
    <t>track_59_1431_23_2040</t>
  </si>
  <si>
    <t>2041</t>
  </si>
  <si>
    <t>track_2041</t>
  </si>
  <si>
    <t>track_59_1431_24_2041</t>
  </si>
  <si>
    <t>2042</t>
  </si>
  <si>
    <t>track_2042</t>
  </si>
  <si>
    <t>track_60_1121_13_2042</t>
  </si>
  <si>
    <t>2043</t>
  </si>
  <si>
    <t>track_2043</t>
  </si>
  <si>
    <t>track_60_1131_14_2043</t>
  </si>
  <si>
    <t>2044</t>
  </si>
  <si>
    <t>track_2044</t>
  </si>
  <si>
    <t>track_60_1141_15_2044</t>
  </si>
  <si>
    <t>2045</t>
  </si>
  <si>
    <t>track_2045</t>
  </si>
  <si>
    <t>track_60_1211_16_2045</t>
  </si>
  <si>
    <t>2046</t>
  </si>
  <si>
    <t>track_2046</t>
  </si>
  <si>
    <t>track_60_1231_17_2046</t>
  </si>
  <si>
    <t>2047</t>
  </si>
  <si>
    <t>track_2047</t>
  </si>
  <si>
    <t>track_60_1231_18_2047</t>
  </si>
  <si>
    <t>2048</t>
  </si>
  <si>
    <t>track_2048</t>
  </si>
  <si>
    <t>track_60_1311_19_2048</t>
  </si>
  <si>
    <t>2049</t>
  </si>
  <si>
    <t>track_2049</t>
  </si>
  <si>
    <t>track_60_1321_20_2049</t>
  </si>
  <si>
    <t>2050</t>
  </si>
  <si>
    <t>track_2050</t>
  </si>
  <si>
    <t>track_60_1341_21_2050</t>
  </si>
  <si>
    <t>2051</t>
  </si>
  <si>
    <t>track_2051</t>
  </si>
  <si>
    <t>track_60_1411_22_2051</t>
  </si>
  <si>
    <t>2052</t>
  </si>
  <si>
    <t>track_2052</t>
  </si>
  <si>
    <t>track_60_1411_23_2052</t>
  </si>
  <si>
    <t>2053</t>
  </si>
  <si>
    <t>track_2053</t>
  </si>
  <si>
    <t>track_60_1431_24_2053</t>
  </si>
  <si>
    <t>String</t>
  </si>
  <si>
    <t>roomId</t>
  </si>
  <si>
    <t>timeNodeMin</t>
  </si>
  <si>
    <t>timeNodeMax</t>
  </si>
  <si>
    <t>roomType</t>
  </si>
  <si>
    <t>roomWait</t>
  </si>
  <si>
    <t>房间id
1新手,2初级
3中级,4高级
5竞技场,6核弹专场</t>
  </si>
  <si>
    <t>创建房间后刷新第一只主题boss的时间节点/秒
范围:最小</t>
  </si>
  <si>
    <t>创建房间后刷新第一只主题boss的时间节点/秒
范围:最大</t>
  </si>
  <si>
    <t>在此房间可
出现boss的id</t>
  </si>
  <si>
    <t>在此房间boss刷新间隔时间</t>
  </si>
  <si>
    <t>40,39</t>
  </si>
  <si>
    <t>30,40</t>
  </si>
  <si>
    <t>25,30</t>
  </si>
  <si>
    <t>37,41,40</t>
  </si>
  <si>
    <t>20,25</t>
  </si>
  <si>
    <t>37,42,41</t>
  </si>
  <si>
    <t>15,20</t>
  </si>
  <si>
    <t>话费赛时间和话费鱼朝时间错开即可</t>
  </si>
  <si>
    <t>龙舟分值第1阶段</t>
  </si>
  <si>
    <t>初级房</t>
  </si>
  <si>
    <t>中级级房</t>
  </si>
  <si>
    <t>高级房</t>
  </si>
  <si>
    <t>初始血量</t>
  </si>
  <si>
    <t>8场左右</t>
  </si>
  <si>
    <t>高峰时刻一小时两场</t>
  </si>
  <si>
    <t>龙舟分值第2阶段</t>
  </si>
  <si>
    <t>房间人数</t>
  </si>
  <si>
    <t>id</t>
  </si>
  <si>
    <t>weekEnumerat</t>
  </si>
  <si>
    <t>starTime</t>
  </si>
  <si>
    <t>duration</t>
  </si>
  <si>
    <t>longzhouHP</t>
  </si>
  <si>
    <t>trackGroup</t>
  </si>
  <si>
    <t>先确认后再调整，建议节假日可以多开几次</t>
  </si>
  <si>
    <t>龙舟分值第3阶段</t>
  </si>
  <si>
    <t>预估时间</t>
  </si>
  <si>
    <r>
      <rPr>
        <sz val="9"/>
        <color theme="1"/>
        <rFont val="微软雅黑"/>
        <charset val="134"/>
      </rPr>
      <t xml:space="preserve">key
</t>
    </r>
    <r>
      <rPr>
        <sz val="9"/>
        <color rgb="FFFF0000"/>
        <rFont val="微软雅黑"/>
        <charset val="134"/>
      </rPr>
      <t>每次调整时间和场次key值后续增加</t>
    </r>
  </si>
  <si>
    <t>每周的天数枚举
周一到周日编号：
1,2,3,4,5,6,7</t>
  </si>
  <si>
    <t>开始时间/
24小时格式</t>
  </si>
  <si>
    <t>持续时间/秒</t>
  </si>
  <si>
    <t>龙舟初始血量
（也是最小血量）</t>
  </si>
  <si>
    <t>从N个track中随机一个
701,702</t>
  </si>
  <si>
    <t>正式数据</t>
  </si>
  <si>
    <r>
      <rPr>
        <b/>
        <sz val="11"/>
        <color theme="1"/>
        <rFont val="微软雅黑"/>
        <charset val="134"/>
      </rPr>
      <t xml:space="preserve">平时
</t>
    </r>
    <r>
      <rPr>
        <sz val="11"/>
        <color theme="1"/>
        <rFont val="微软雅黑"/>
        <charset val="134"/>
      </rPr>
      <t>周一到周五</t>
    </r>
  </si>
  <si>
    <r>
      <rPr>
        <b/>
        <sz val="11"/>
        <color theme="1"/>
        <rFont val="微软雅黑"/>
        <charset val="134"/>
      </rPr>
      <t>周末</t>
    </r>
    <r>
      <rPr>
        <sz val="11"/>
        <color theme="1"/>
        <rFont val="微软雅黑"/>
        <charset val="134"/>
      </rPr>
      <t xml:space="preserve">
周六周日
</t>
    </r>
    <r>
      <rPr>
        <sz val="10"/>
        <color rgb="FFFF0000"/>
        <rFont val="微软雅黑"/>
        <charset val="134"/>
      </rPr>
      <t>过节能不能单独控制</t>
    </r>
  </si>
  <si>
    <r>
      <rPr>
        <sz val="11"/>
        <color theme="1"/>
        <rFont val="微软雅黑"/>
        <charset val="134"/>
      </rPr>
      <t>1,2,3,4,5</t>
    </r>
    <r>
      <rPr>
        <sz val="11"/>
        <color theme="1"/>
        <rFont val="微软雅黑"/>
        <charset val="134"/>
      </rPr>
      <t>,6,7</t>
    </r>
  </si>
  <si>
    <t>0:30:0</t>
  </si>
  <si>
    <t>701,702</t>
  </si>
  <si>
    <t>1:0:0</t>
  </si>
  <si>
    <t>1:30:0</t>
  </si>
  <si>
    <t>11:0:0</t>
  </si>
  <si>
    <t>11:30:0</t>
  </si>
  <si>
    <t>12:0:0</t>
  </si>
  <si>
    <t>12:30:0</t>
  </si>
  <si>
    <t>19:0:0</t>
  </si>
  <si>
    <t>20:0:0</t>
  </si>
  <si>
    <t>21:0:0</t>
  </si>
  <si>
    <t>没有显著的上班时间和周六日差</t>
  </si>
  <si>
    <t>高峰时间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</si>
</sst>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41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微软雅黑"/>
      <charset val="134"/>
    </font>
    <font>
      <b/>
      <sz val="12"/>
      <color rgb="FF00B05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7030A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方正粗圆_GBK"/>
      <charset val="134"/>
    </font>
    <font>
      <b/>
      <sz val="18"/>
      <color rgb="FFFF0000"/>
      <name val="微软雅黑"/>
      <charset val="134"/>
    </font>
    <font>
      <sz val="10.5"/>
      <color theme="1"/>
      <name val="方正粗圆_GBK"/>
      <charset val="134"/>
    </font>
    <font>
      <b/>
      <sz val="11"/>
      <color rgb="FF7030A0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FF0000"/>
      <name val="微软雅黑"/>
      <charset val="134"/>
    </font>
    <font>
      <sz val="10"/>
      <color rgb="FFFF0000"/>
      <name val="微软雅黑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sz val="11"/>
      <color theme="9" tint="0.599993896298105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3" tint="0.799462874233222"/>
        <bgColor indexed="64"/>
      </patternFill>
    </fill>
    <fill>
      <patternFill patternType="solid">
        <fgColor theme="3" tint="0.799340800195319"/>
        <bgColor indexed="64"/>
      </patternFill>
    </fill>
    <fill>
      <patternFill patternType="solid">
        <fgColor theme="3" tint="0.7994323557237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554429761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1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/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9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" fillId="4" borderId="1" xfId="0" applyFont="1" applyFill="1" applyBorder="1" applyAlignment="1">
      <alignment horizontal="left" vertical="top" wrapText="1"/>
    </xf>
    <xf numFmtId="49" fontId="2" fillId="0" borderId="0" xfId="0" applyNumberFormat="1" applyFont="1"/>
    <xf numFmtId="176" fontId="2" fillId="0" borderId="0" xfId="0" applyNumberFormat="1" applyFont="1" applyAlignment="1">
      <alignment horizontal="left"/>
    </xf>
    <xf numFmtId="49" fontId="5" fillId="0" borderId="0" xfId="0" applyNumberFormat="1" applyFont="1"/>
    <xf numFmtId="0" fontId="0" fillId="0" borderId="0" xfId="0" applyFont="1"/>
    <xf numFmtId="0" fontId="2" fillId="0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center" wrapText="1"/>
    </xf>
    <xf numFmtId="49" fontId="2" fillId="7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Fill="1" applyAlignment="1">
      <alignment horizontal="left" vertical="center"/>
    </xf>
    <xf numFmtId="0" fontId="13" fillId="0" borderId="0" xfId="0" applyFont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left"/>
    </xf>
    <xf numFmtId="0" fontId="2" fillId="0" borderId="0" xfId="0" applyFont="1"/>
    <xf numFmtId="0" fontId="5" fillId="6" borderId="0" xfId="0" applyFont="1" applyFill="1" applyAlignment="1">
      <alignment horizontal="left"/>
    </xf>
    <xf numFmtId="0" fontId="5" fillId="0" borderId="0" xfId="0" applyFont="1" applyFill="1"/>
    <xf numFmtId="0" fontId="2" fillId="0" borderId="0" xfId="0" applyFont="1" applyFill="1"/>
    <xf numFmtId="0" fontId="2" fillId="11" borderId="0" xfId="0" applyFont="1" applyFill="1" applyAlignment="1">
      <alignment horizontal="left"/>
    </xf>
    <xf numFmtId="0" fontId="11" fillId="9" borderId="0" xfId="0" applyFont="1" applyFill="1" applyAlignment="1">
      <alignment horizontal="left" vertical="center"/>
    </xf>
    <xf numFmtId="0" fontId="11" fillId="12" borderId="0" xfId="0" applyFont="1" applyFill="1" applyAlignment="1">
      <alignment horizontal="left" vertical="center"/>
    </xf>
    <xf numFmtId="0" fontId="2" fillId="13" borderId="0" xfId="0" applyFont="1" applyFill="1" applyAlignment="1">
      <alignment horizontal="left" vertical="center"/>
    </xf>
    <xf numFmtId="49" fontId="2" fillId="8" borderId="0" xfId="0" applyNumberFormat="1" applyFont="1" applyFill="1" applyAlignment="1">
      <alignment horizontal="left" vertical="center"/>
    </xf>
    <xf numFmtId="0" fontId="2" fillId="8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205740</xdr:colOff>
      <xdr:row>0</xdr:row>
      <xdr:rowOff>53340</xdr:rowOff>
    </xdr:from>
    <xdr:to>
      <xdr:col>31</xdr:col>
      <xdr:colOff>284428</xdr:colOff>
      <xdr:row>10</xdr:row>
      <xdr:rowOff>41608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7060" y="53340"/>
          <a:ext cx="10570845" cy="2418715"/>
        </a:xfrm>
        <a:prstGeom prst="rect">
          <a:avLst/>
        </a:prstGeom>
      </xdr:spPr>
    </xdr:pic>
    <xdr:clientData/>
  </xdr:twoCellAnchor>
  <xdr:twoCellAnchor editAs="oneCell">
    <xdr:from>
      <xdr:col>7</xdr:col>
      <xdr:colOff>420370</xdr:colOff>
      <xdr:row>3</xdr:row>
      <xdr:rowOff>121920</xdr:rowOff>
    </xdr:from>
    <xdr:to>
      <xdr:col>31</xdr:col>
      <xdr:colOff>16510</xdr:colOff>
      <xdr:row>7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4930" y="693420"/>
          <a:ext cx="1464564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502920</xdr:colOff>
      <xdr:row>7</xdr:row>
      <xdr:rowOff>106680</xdr:rowOff>
    </xdr:from>
    <xdr:to>
      <xdr:col>9</xdr:col>
      <xdr:colOff>411480</xdr:colOff>
      <xdr:row>14</xdr:row>
      <xdr:rowOff>30480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90260" y="1943100"/>
          <a:ext cx="1760220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15240</xdr:colOff>
      <xdr:row>5</xdr:row>
      <xdr:rowOff>74183</xdr:rowOff>
    </xdr:from>
    <xdr:to>
      <xdr:col>35</xdr:col>
      <xdr:colOff>449484</xdr:colOff>
      <xdr:row>17</xdr:row>
      <xdr:rowOff>41127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91960" y="1536700"/>
          <a:ext cx="5988685" cy="2344420"/>
        </a:xfrm>
        <a:prstGeom prst="rect">
          <a:avLst/>
        </a:prstGeom>
      </xdr:spPr>
    </xdr:pic>
    <xdr:clientData/>
  </xdr:twoCellAnchor>
  <xdr:twoCellAnchor editAs="oneCell">
    <xdr:from>
      <xdr:col>25</xdr:col>
      <xdr:colOff>601980</xdr:colOff>
      <xdr:row>17</xdr:row>
      <xdr:rowOff>154000</xdr:rowOff>
    </xdr:from>
    <xdr:to>
      <xdr:col>35</xdr:col>
      <xdr:colOff>457200</xdr:colOff>
      <xdr:row>29</xdr:row>
      <xdr:rowOff>75088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461480" y="3994150"/>
          <a:ext cx="6027420" cy="2359660"/>
        </a:xfrm>
        <a:prstGeom prst="rect">
          <a:avLst/>
        </a:prstGeom>
      </xdr:spPr>
    </xdr:pic>
    <xdr:clientData/>
  </xdr:twoCellAnchor>
  <xdr:twoCellAnchor editAs="oneCell">
    <xdr:from>
      <xdr:col>26</xdr:col>
      <xdr:colOff>7619</xdr:colOff>
      <xdr:row>30</xdr:row>
      <xdr:rowOff>190282</xdr:rowOff>
    </xdr:from>
    <xdr:to>
      <xdr:col>35</xdr:col>
      <xdr:colOff>464820</xdr:colOff>
      <xdr:row>42</xdr:row>
      <xdr:rowOff>80677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483705" y="6674485"/>
          <a:ext cx="6012815" cy="227584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43</xdr:row>
      <xdr:rowOff>0</xdr:rowOff>
    </xdr:from>
    <xdr:to>
      <xdr:col>35</xdr:col>
      <xdr:colOff>462100</xdr:colOff>
      <xdr:row>54</xdr:row>
      <xdr:rowOff>133350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476720" y="9067800"/>
          <a:ext cx="6016625" cy="231267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35</xdr:col>
      <xdr:colOff>472495</xdr:colOff>
      <xdr:row>67</xdr:row>
      <xdr:rowOff>152400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476720" y="11643360"/>
          <a:ext cx="6027420" cy="2331720"/>
        </a:xfrm>
        <a:prstGeom prst="rect">
          <a:avLst/>
        </a:prstGeom>
      </xdr:spPr>
    </xdr:pic>
    <xdr:clientData/>
  </xdr:twoCellAnchor>
  <xdr:twoCellAnchor editAs="oneCell">
    <xdr:from>
      <xdr:col>26</xdr:col>
      <xdr:colOff>1</xdr:colOff>
      <xdr:row>69</xdr:row>
      <xdr:rowOff>1</xdr:rowOff>
    </xdr:from>
    <xdr:to>
      <xdr:col>35</xdr:col>
      <xdr:colOff>476250</xdr:colOff>
      <xdr:row>80</xdr:row>
      <xdr:rowOff>117193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476720" y="14218920"/>
          <a:ext cx="6031230" cy="229616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82</xdr:row>
      <xdr:rowOff>0</xdr:rowOff>
    </xdr:from>
    <xdr:to>
      <xdr:col>35</xdr:col>
      <xdr:colOff>466724</xdr:colOff>
      <xdr:row>93</xdr:row>
      <xdr:rowOff>103315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476720" y="16794480"/>
          <a:ext cx="6021070" cy="2282190"/>
        </a:xfrm>
        <a:prstGeom prst="rect">
          <a:avLst/>
        </a:prstGeom>
      </xdr:spPr>
    </xdr:pic>
    <xdr:clientData/>
  </xdr:twoCellAnchor>
  <xdr:twoCellAnchor editAs="oneCell">
    <xdr:from>
      <xdr:col>25</xdr:col>
      <xdr:colOff>510540</xdr:colOff>
      <xdr:row>3</xdr:row>
      <xdr:rowOff>403860</xdr:rowOff>
    </xdr:from>
    <xdr:to>
      <xdr:col>30</xdr:col>
      <xdr:colOff>7620</xdr:colOff>
      <xdr:row>15</xdr:row>
      <xdr:rowOff>137160</xdr:rowOff>
    </xdr:to>
    <xdr:pic>
      <xdr:nvPicPr>
        <xdr:cNvPr id="11" name="图片 10" descr="C:\Users\81937\Documents\Tencent Files\819379605\Image\C2C\]Z4]T$7QKGT0HWLVG38~FR4.png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370040" y="998220"/>
          <a:ext cx="2583180" cy="258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O671"/>
  <sheetViews>
    <sheetView workbookViewId="0">
      <pane ySplit="4" topLeftCell="A8" activePane="bottomLeft" state="frozen"/>
      <selection/>
      <selection pane="bottomLeft" activeCell="F20" sqref="F20"/>
    </sheetView>
  </sheetViews>
  <sheetFormatPr defaultColWidth="9" defaultRowHeight="15.6"/>
  <cols>
    <col min="1" max="1" width="21.5555555555556" style="2" customWidth="1"/>
    <col min="2" max="2" width="11.6666666666667" style="2" customWidth="1"/>
    <col min="3" max="3" width="6.44444444444444" style="2" customWidth="1"/>
    <col min="4" max="4" width="5.33333333333333" style="2" customWidth="1"/>
    <col min="5" max="5" width="8.22222222222222" style="2" customWidth="1"/>
    <col min="6" max="6" width="9.22222222222222" style="2" customWidth="1"/>
    <col min="7" max="7" width="11.8888888888889" style="2" customWidth="1"/>
    <col min="8" max="8" width="8.66666666666667" style="2" customWidth="1"/>
    <col min="9" max="9" width="18.2222222222222" style="2" customWidth="1"/>
    <col min="10" max="14" width="10.2222222222222" style="2" customWidth="1" outlineLevel="1"/>
    <col min="15" max="15" width="11.7777777777778" style="2" customWidth="1" outlineLevel="1"/>
    <col min="16" max="16" width="15" style="2" customWidth="1" outlineLevel="1"/>
    <col min="17" max="17" width="22.8888888888889" style="2" customWidth="1" outlineLevel="1"/>
    <col min="18" max="18" width="13.1111111111111" style="2" customWidth="1" outlineLevel="1"/>
    <col min="19" max="19" width="14.3333333333333" style="2" customWidth="1" outlineLevel="1"/>
    <col min="20" max="20" width="24.6666666666667" style="3" customWidth="1" outlineLevel="1"/>
    <col min="21" max="21" width="24.6666666666667" style="2" customWidth="1"/>
    <col min="22" max="22" width="49.7777777777778" style="2" customWidth="1"/>
    <col min="23" max="29" width="9" style="2"/>
    <col min="30" max="30" width="12.5555555555556" style="2" customWidth="1"/>
    <col min="31" max="31" width="14.5555555555556" style="2" customWidth="1"/>
    <col min="32" max="32" width="9" style="2"/>
    <col min="33" max="33" width="13" style="2" customWidth="1"/>
    <col min="34" max="16384" width="9" style="2"/>
  </cols>
  <sheetData>
    <row r="1" ht="15" spans="1:22">
      <c r="A1" s="6" t="s">
        <v>0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0</v>
      </c>
      <c r="K1" s="6" t="s">
        <v>0</v>
      </c>
      <c r="L1" s="6" t="s">
        <v>0</v>
      </c>
      <c r="M1" s="6" t="s">
        <v>0</v>
      </c>
      <c r="N1" s="6" t="s">
        <v>0</v>
      </c>
      <c r="O1" s="6" t="s">
        <v>0</v>
      </c>
      <c r="P1" s="6" t="s">
        <v>1</v>
      </c>
      <c r="Q1" s="6" t="s">
        <v>1</v>
      </c>
      <c r="R1" s="6" t="s">
        <v>1</v>
      </c>
      <c r="S1" s="6" t="s">
        <v>1</v>
      </c>
      <c r="T1" s="62" t="s">
        <v>1</v>
      </c>
      <c r="U1" s="63"/>
      <c r="V1" s="63"/>
    </row>
    <row r="2" ht="15" spans="1:22">
      <c r="A2" s="6" t="s">
        <v>2</v>
      </c>
      <c r="B2" s="6" t="s">
        <v>3</v>
      </c>
      <c r="C2" s="6" t="s">
        <v>2</v>
      </c>
      <c r="D2" s="6" t="s">
        <v>2</v>
      </c>
      <c r="E2" s="6" t="s">
        <v>2</v>
      </c>
      <c r="F2" s="6" t="s">
        <v>2</v>
      </c>
      <c r="G2" s="6" t="s">
        <v>2</v>
      </c>
      <c r="H2" s="6" t="s">
        <v>2</v>
      </c>
      <c r="I2" s="6" t="s">
        <v>2</v>
      </c>
      <c r="J2" s="6" t="s">
        <v>2</v>
      </c>
      <c r="K2" s="6" t="s">
        <v>2</v>
      </c>
      <c r="L2" s="6" t="s">
        <v>2</v>
      </c>
      <c r="M2" s="6" t="s">
        <v>2</v>
      </c>
      <c r="N2" s="6" t="s">
        <v>2</v>
      </c>
      <c r="O2" s="6" t="s">
        <v>2</v>
      </c>
      <c r="P2" s="6" t="s">
        <v>3</v>
      </c>
      <c r="Q2" s="6" t="s">
        <v>2</v>
      </c>
      <c r="R2" s="6" t="s">
        <v>2</v>
      </c>
      <c r="S2" s="6" t="s">
        <v>3</v>
      </c>
      <c r="T2" s="62" t="s">
        <v>3</v>
      </c>
      <c r="U2" s="63"/>
      <c r="V2" s="63"/>
    </row>
    <row r="3" ht="15" spans="1:22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62" t="s">
        <v>23</v>
      </c>
      <c r="U3" s="63"/>
      <c r="V3" s="63"/>
    </row>
    <row r="4" ht="118.8" spans="1:22">
      <c r="A4" s="46" t="s">
        <v>24</v>
      </c>
      <c r="B4" s="46" t="s">
        <v>25</v>
      </c>
      <c r="C4" s="46" t="s">
        <v>26</v>
      </c>
      <c r="D4" s="46" t="s">
        <v>27</v>
      </c>
      <c r="E4" s="46" t="s">
        <v>28</v>
      </c>
      <c r="F4" s="46" t="s">
        <v>29</v>
      </c>
      <c r="G4" s="46" t="s">
        <v>30</v>
      </c>
      <c r="H4" s="46" t="s">
        <v>31</v>
      </c>
      <c r="I4" s="46" t="s">
        <v>32</v>
      </c>
      <c r="J4" s="46" t="s">
        <v>33</v>
      </c>
      <c r="K4" s="46" t="s">
        <v>34</v>
      </c>
      <c r="L4" s="46" t="s">
        <v>35</v>
      </c>
      <c r="M4" s="46" t="s">
        <v>36</v>
      </c>
      <c r="N4" s="46" t="s">
        <v>37</v>
      </c>
      <c r="O4" s="46" t="s">
        <v>38</v>
      </c>
      <c r="P4" s="46" t="s">
        <v>39</v>
      </c>
      <c r="Q4" s="46" t="s">
        <v>40</v>
      </c>
      <c r="R4" s="46" t="s">
        <v>41</v>
      </c>
      <c r="S4" s="46" t="s">
        <v>42</v>
      </c>
      <c r="T4" s="64" t="s">
        <v>43</v>
      </c>
      <c r="U4" s="65" t="s">
        <v>44</v>
      </c>
      <c r="V4" s="63" t="s">
        <v>45</v>
      </c>
    </row>
    <row r="5" s="53" customFormat="1" spans="1:21">
      <c r="A5" s="53">
        <v>99</v>
      </c>
      <c r="B5" s="53" t="s">
        <v>46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66">
        <v>0</v>
      </c>
      <c r="U5" s="53" t="s">
        <v>46</v>
      </c>
    </row>
    <row r="6" s="53" customFormat="1" ht="18" customHeight="1" spans="1:33">
      <c r="A6" s="15">
        <v>201</v>
      </c>
      <c r="B6" s="55" t="s">
        <v>47</v>
      </c>
      <c r="C6" s="2">
        <v>37</v>
      </c>
      <c r="D6" s="2"/>
      <c r="E6" s="2">
        <v>2</v>
      </c>
      <c r="F6" s="2">
        <v>4</v>
      </c>
      <c r="G6" s="2"/>
      <c r="H6" s="2"/>
      <c r="I6" s="2">
        <v>6</v>
      </c>
      <c r="J6" s="60">
        <f>VLOOKUP(C6,AC:AH,6,0)</f>
        <v>1</v>
      </c>
      <c r="K6" s="60">
        <f>VLOOKUP(C6,AC:AI,7,0)</f>
        <v>1</v>
      </c>
      <c r="L6" s="60">
        <f>VLOOKUP(C6,AC:AN,8,0)</f>
        <v>1</v>
      </c>
      <c r="M6" s="60">
        <f>VLOOKUP(C6,AC:AK,9,0)</f>
        <v>1</v>
      </c>
      <c r="N6" s="60">
        <f>VLOOKUP(C6,AC:AL,10,0)</f>
        <v>0</v>
      </c>
      <c r="O6" s="60">
        <f>VLOOKUP(C6,AC:AM,11,0)</f>
        <v>0</v>
      </c>
      <c r="P6" s="61">
        <v>0</v>
      </c>
      <c r="Q6" s="2">
        <v>300</v>
      </c>
      <c r="R6" s="2">
        <v>0</v>
      </c>
      <c r="S6" s="2">
        <v>0</v>
      </c>
      <c r="T6" s="3">
        <v>0</v>
      </c>
      <c r="U6" s="2" t="s">
        <v>47</v>
      </c>
      <c r="V6" s="61" t="s">
        <v>48</v>
      </c>
      <c r="W6" s="2" t="s">
        <v>49</v>
      </c>
      <c r="X6" s="2"/>
      <c r="Y6" s="2"/>
      <c r="Z6" s="2"/>
      <c r="AA6" s="2"/>
      <c r="AB6" s="2"/>
      <c r="AC6" s="2"/>
      <c r="AD6" s="2"/>
      <c r="AE6" s="2"/>
      <c r="AF6" s="2"/>
      <c r="AG6" s="2"/>
    </row>
    <row r="7" s="53" customFormat="1" ht="18" customHeight="1" spans="1:33">
      <c r="A7" s="15">
        <v>202</v>
      </c>
      <c r="B7" s="55" t="s">
        <v>50</v>
      </c>
      <c r="C7" s="2">
        <v>37</v>
      </c>
      <c r="D7" s="2"/>
      <c r="E7" s="2">
        <v>4</v>
      </c>
      <c r="F7" s="2">
        <v>2</v>
      </c>
      <c r="G7" s="2"/>
      <c r="H7" s="2"/>
      <c r="I7" s="2">
        <v>6</v>
      </c>
      <c r="J7" s="60">
        <f>VLOOKUP(C7,AC:AH,6,0)</f>
        <v>1</v>
      </c>
      <c r="K7" s="60">
        <f>VLOOKUP(C7,AC:AI,7,0)</f>
        <v>1</v>
      </c>
      <c r="L7" s="60">
        <f>VLOOKUP(C7,AC:AN,8,0)</f>
        <v>1</v>
      </c>
      <c r="M7" s="60">
        <f>VLOOKUP(C7,AC:AK,9,0)</f>
        <v>1</v>
      </c>
      <c r="N7" s="60">
        <f>VLOOKUP(C7,AC:AL,10,0)</f>
        <v>0</v>
      </c>
      <c r="O7" s="60">
        <f>VLOOKUP(C7,AC:AM,11,0)</f>
        <v>0</v>
      </c>
      <c r="P7" s="61">
        <v>0</v>
      </c>
      <c r="Q7" s="2">
        <v>300</v>
      </c>
      <c r="R7" s="2">
        <v>0</v>
      </c>
      <c r="S7" s="2">
        <v>0</v>
      </c>
      <c r="T7" s="3">
        <v>0</v>
      </c>
      <c r="U7" s="2" t="s">
        <v>50</v>
      </c>
      <c r="V7" s="6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="53" customFormat="1" ht="18" customHeight="1" spans="1:33">
      <c r="A8" s="15">
        <v>203</v>
      </c>
      <c r="B8" s="55" t="s">
        <v>51</v>
      </c>
      <c r="C8" s="2">
        <v>39</v>
      </c>
      <c r="D8" s="2"/>
      <c r="E8" s="2">
        <v>2</v>
      </c>
      <c r="F8" s="2">
        <v>4</v>
      </c>
      <c r="G8" s="2"/>
      <c r="H8" s="2"/>
      <c r="I8" s="2">
        <v>6</v>
      </c>
      <c r="J8" s="60">
        <f>VLOOKUP(C8,AC:AH,6,0)</f>
        <v>1</v>
      </c>
      <c r="K8" s="60">
        <f>VLOOKUP(C8,AC:AI,7,0)</f>
        <v>1</v>
      </c>
      <c r="L8" s="60">
        <f>VLOOKUP(C8,AC:AN,8,0)</f>
        <v>1</v>
      </c>
      <c r="M8" s="60">
        <f>VLOOKUP(C8,AC:AK,9,0)</f>
        <v>0</v>
      </c>
      <c r="N8" s="60">
        <f>VLOOKUP(C8,AC:AL,10,0)</f>
        <v>0</v>
      </c>
      <c r="O8" s="60">
        <f>VLOOKUP(C8,AC:AM,11,0)</f>
        <v>0</v>
      </c>
      <c r="P8" s="61">
        <v>0</v>
      </c>
      <c r="Q8" s="2">
        <v>300</v>
      </c>
      <c r="R8" s="2">
        <v>0</v>
      </c>
      <c r="S8" s="2">
        <v>0</v>
      </c>
      <c r="T8" s="3">
        <v>0</v>
      </c>
      <c r="U8" s="2" t="s">
        <v>51</v>
      </c>
      <c r="V8" s="6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="53" customFormat="1" ht="18" customHeight="1" spans="1:33">
      <c r="A9" s="15">
        <v>204</v>
      </c>
      <c r="B9" s="55" t="s">
        <v>52</v>
      </c>
      <c r="C9" s="2">
        <v>39</v>
      </c>
      <c r="D9" s="2"/>
      <c r="E9" s="2">
        <v>4</v>
      </c>
      <c r="F9" s="2">
        <v>2</v>
      </c>
      <c r="G9" s="2"/>
      <c r="H9" s="2"/>
      <c r="I9" s="2">
        <v>6</v>
      </c>
      <c r="J9" s="60">
        <f>VLOOKUP(C9,AC:AH,6,0)</f>
        <v>1</v>
      </c>
      <c r="K9" s="60">
        <f>VLOOKUP(C9,AC:AI,7,0)</f>
        <v>1</v>
      </c>
      <c r="L9" s="60">
        <f>VLOOKUP(C9,AC:AN,8,0)</f>
        <v>1</v>
      </c>
      <c r="M9" s="60">
        <f>VLOOKUP(C9,AC:AK,9,0)</f>
        <v>0</v>
      </c>
      <c r="N9" s="60">
        <f>VLOOKUP(C9,AC:AL,10,0)</f>
        <v>0</v>
      </c>
      <c r="O9" s="60">
        <f>VLOOKUP(C9,AC:AM,11,0)</f>
        <v>0</v>
      </c>
      <c r="P9" s="61">
        <v>0</v>
      </c>
      <c r="Q9" s="2">
        <v>300</v>
      </c>
      <c r="R9" s="2">
        <v>0</v>
      </c>
      <c r="S9" s="2">
        <v>0</v>
      </c>
      <c r="T9" s="3">
        <v>0</v>
      </c>
      <c r="U9" s="2" t="s">
        <v>52</v>
      </c>
      <c r="V9" s="6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="53" customFormat="1" ht="18" customHeight="1" spans="1:33">
      <c r="A10" s="15">
        <v>205</v>
      </c>
      <c r="B10" s="55" t="s">
        <v>53</v>
      </c>
      <c r="C10" s="2">
        <v>40</v>
      </c>
      <c r="D10" s="2"/>
      <c r="E10" s="2">
        <v>2</v>
      </c>
      <c r="F10" s="2">
        <v>4</v>
      </c>
      <c r="G10" s="2"/>
      <c r="H10" s="2"/>
      <c r="I10" s="2">
        <v>6</v>
      </c>
      <c r="J10" s="60">
        <f>VLOOKUP(C10,AC:AH,6,0)</f>
        <v>1</v>
      </c>
      <c r="K10" s="60">
        <f>VLOOKUP(C10,AC:AI,7,0)</f>
        <v>1</v>
      </c>
      <c r="L10" s="60">
        <f>VLOOKUP(C10,AC:AN,8,0)</f>
        <v>1</v>
      </c>
      <c r="M10" s="60">
        <f>VLOOKUP(C10,AC:AK,9,0)</f>
        <v>0</v>
      </c>
      <c r="N10" s="60">
        <f>VLOOKUP(C10,AC:AL,10,0)</f>
        <v>0</v>
      </c>
      <c r="O10" s="60">
        <f>VLOOKUP(C10,AC:AM,11,0)</f>
        <v>0</v>
      </c>
      <c r="P10" s="61">
        <v>0</v>
      </c>
      <c r="Q10" s="2">
        <v>300</v>
      </c>
      <c r="R10" s="2">
        <v>0</v>
      </c>
      <c r="S10" s="2">
        <v>0</v>
      </c>
      <c r="T10" s="3">
        <v>0</v>
      </c>
      <c r="U10" s="2" t="s">
        <v>53</v>
      </c>
      <c r="V10" s="6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="53" customFormat="1" ht="18" customHeight="1" spans="1:33">
      <c r="A11" s="15">
        <v>206</v>
      </c>
      <c r="B11" s="55" t="s">
        <v>54</v>
      </c>
      <c r="C11" s="2">
        <v>40</v>
      </c>
      <c r="D11" s="2"/>
      <c r="E11" s="2">
        <v>4</v>
      </c>
      <c r="F11" s="2">
        <v>2</v>
      </c>
      <c r="G11" s="2"/>
      <c r="H11" s="2"/>
      <c r="I11" s="2">
        <v>6</v>
      </c>
      <c r="J11" s="60">
        <f>VLOOKUP(C11,AC:AH,6,0)</f>
        <v>1</v>
      </c>
      <c r="K11" s="60">
        <f>VLOOKUP(C11,AC:AI,7,0)</f>
        <v>1</v>
      </c>
      <c r="L11" s="60">
        <f>VLOOKUP(C11,AC:AN,8,0)</f>
        <v>1</v>
      </c>
      <c r="M11" s="60">
        <f>VLOOKUP(C11,AC:AK,9,0)</f>
        <v>0</v>
      </c>
      <c r="N11" s="60">
        <f>VLOOKUP(C11,AC:AL,10,0)</f>
        <v>0</v>
      </c>
      <c r="O11" s="60">
        <f>VLOOKUP(C11,AC:AM,11,0)</f>
        <v>0</v>
      </c>
      <c r="P11" s="61">
        <v>0</v>
      </c>
      <c r="Q11" s="2">
        <v>300</v>
      </c>
      <c r="R11" s="2">
        <v>0</v>
      </c>
      <c r="S11" s="2">
        <v>0</v>
      </c>
      <c r="T11" s="3">
        <v>0</v>
      </c>
      <c r="U11" s="2" t="s">
        <v>54</v>
      </c>
      <c r="V11" s="6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="53" customFormat="1" ht="18" customHeight="1" spans="1:33">
      <c r="A12" s="15">
        <v>207</v>
      </c>
      <c r="B12" s="55" t="s">
        <v>55</v>
      </c>
      <c r="C12" s="2">
        <v>41</v>
      </c>
      <c r="D12" s="2"/>
      <c r="E12" s="2">
        <v>2</v>
      </c>
      <c r="F12" s="2">
        <v>4</v>
      </c>
      <c r="G12" s="2"/>
      <c r="H12" s="2"/>
      <c r="I12" s="2">
        <v>6</v>
      </c>
      <c r="J12" s="60">
        <f>VLOOKUP(C12,AC:AH,6,0)</f>
        <v>1</v>
      </c>
      <c r="K12" s="60">
        <f>VLOOKUP(C12,AC:AI,7,0)</f>
        <v>1</v>
      </c>
      <c r="L12" s="60">
        <f>VLOOKUP(C12,AC:AN,8,0)</f>
        <v>1</v>
      </c>
      <c r="M12" s="60">
        <f>VLOOKUP(C12,AC:AK,9,0)</f>
        <v>0</v>
      </c>
      <c r="N12" s="60">
        <f>VLOOKUP(C12,AC:AL,10,0)</f>
        <v>0</v>
      </c>
      <c r="O12" s="60">
        <f>VLOOKUP(C12,AC:AM,11,0)</f>
        <v>0</v>
      </c>
      <c r="P12" s="61">
        <v>0</v>
      </c>
      <c r="Q12" s="2">
        <v>300</v>
      </c>
      <c r="R12" s="2">
        <v>0</v>
      </c>
      <c r="S12" s="2">
        <v>0</v>
      </c>
      <c r="T12" s="3">
        <v>0</v>
      </c>
      <c r="U12" s="2" t="s">
        <v>55</v>
      </c>
      <c r="V12" s="61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="53" customFormat="1" ht="18" customHeight="1" spans="1:33">
      <c r="A13" s="15">
        <v>208</v>
      </c>
      <c r="B13" s="55" t="s">
        <v>56</v>
      </c>
      <c r="C13" s="2">
        <v>41</v>
      </c>
      <c r="D13" s="2"/>
      <c r="E13" s="2">
        <v>4</v>
      </c>
      <c r="F13" s="2">
        <v>2</v>
      </c>
      <c r="G13" s="2"/>
      <c r="H13" s="2"/>
      <c r="I13" s="2">
        <v>6</v>
      </c>
      <c r="J13" s="60">
        <f>VLOOKUP(C13,AC:AH,6,0)</f>
        <v>1</v>
      </c>
      <c r="K13" s="60">
        <f>VLOOKUP(C13,AC:AI,7,0)</f>
        <v>1</v>
      </c>
      <c r="L13" s="60">
        <f>VLOOKUP(C13,AC:AN,8,0)</f>
        <v>1</v>
      </c>
      <c r="M13" s="60">
        <f>VLOOKUP(C13,AC:AK,9,0)</f>
        <v>0</v>
      </c>
      <c r="N13" s="60">
        <f>VLOOKUP(C13,AC:AL,10,0)</f>
        <v>0</v>
      </c>
      <c r="O13" s="60">
        <f>VLOOKUP(C13,AC:AM,11,0)</f>
        <v>0</v>
      </c>
      <c r="P13" s="61">
        <v>0</v>
      </c>
      <c r="Q13" s="2">
        <v>300</v>
      </c>
      <c r="R13" s="2">
        <v>0</v>
      </c>
      <c r="S13" s="2">
        <v>0</v>
      </c>
      <c r="T13" s="3">
        <v>0</v>
      </c>
      <c r="U13" s="2" t="s">
        <v>56</v>
      </c>
      <c r="V13" s="61" t="s">
        <v>57</v>
      </c>
      <c r="W13" s="2" t="s">
        <v>58</v>
      </c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="53" customFormat="1" ht="18" customHeight="1" spans="1:33">
      <c r="A14" s="15">
        <v>209</v>
      </c>
      <c r="B14" s="55" t="s">
        <v>59</v>
      </c>
      <c r="C14" s="2">
        <v>42</v>
      </c>
      <c r="D14" s="2"/>
      <c r="E14" s="2">
        <v>2</v>
      </c>
      <c r="F14" s="2">
        <v>4</v>
      </c>
      <c r="G14" s="2"/>
      <c r="H14" s="2"/>
      <c r="I14" s="2">
        <v>6</v>
      </c>
      <c r="J14" s="60">
        <f>VLOOKUP(C14,AC:AH,6,0)</f>
        <v>0</v>
      </c>
      <c r="K14" s="60">
        <f>VLOOKUP(C14,AC:AI,7,0)</f>
        <v>0</v>
      </c>
      <c r="L14" s="60">
        <f>VLOOKUP(C14,AC:AN,8,0)</f>
        <v>0</v>
      </c>
      <c r="M14" s="60">
        <f>VLOOKUP(C14,AC:AK,9,0)</f>
        <v>1</v>
      </c>
      <c r="N14" s="60">
        <f>VLOOKUP(C14,AC:AL,10,0)</f>
        <v>0</v>
      </c>
      <c r="O14" s="60">
        <f>VLOOKUP(C14,AC:AM,11,0)</f>
        <v>0</v>
      </c>
      <c r="P14" s="61">
        <v>0</v>
      </c>
      <c r="Q14" s="2">
        <v>300</v>
      </c>
      <c r="R14" s="2">
        <v>0</v>
      </c>
      <c r="S14" s="2">
        <v>0</v>
      </c>
      <c r="T14" s="3">
        <v>0</v>
      </c>
      <c r="U14" s="2" t="s">
        <v>59</v>
      </c>
      <c r="V14" s="61" t="s">
        <v>60</v>
      </c>
      <c r="W14" s="2" t="s">
        <v>61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="53" customFormat="1" ht="18" customHeight="1" spans="1:33">
      <c r="A15" s="15">
        <v>210</v>
      </c>
      <c r="B15" s="55" t="s">
        <v>62</v>
      </c>
      <c r="C15" s="2">
        <v>42</v>
      </c>
      <c r="D15" s="2"/>
      <c r="E15" s="2">
        <v>4</v>
      </c>
      <c r="F15" s="2">
        <v>2</v>
      </c>
      <c r="G15" s="2"/>
      <c r="H15" s="2"/>
      <c r="I15" s="2">
        <v>6</v>
      </c>
      <c r="J15" s="60">
        <f>VLOOKUP(C15,AC:AH,6,0)</f>
        <v>0</v>
      </c>
      <c r="K15" s="60">
        <f>VLOOKUP(C15,AC:AI,7,0)</f>
        <v>0</v>
      </c>
      <c r="L15" s="60">
        <f>VLOOKUP(C15,AC:AN,8,0)</f>
        <v>0</v>
      </c>
      <c r="M15" s="60">
        <f>VLOOKUP(C15,AC:AK,9,0)</f>
        <v>1</v>
      </c>
      <c r="N15" s="60">
        <f>VLOOKUP(C15,AC:AL,10,0)</f>
        <v>0</v>
      </c>
      <c r="O15" s="60">
        <f>VLOOKUP(C15,AC:AM,11,0)</f>
        <v>0</v>
      </c>
      <c r="P15" s="61">
        <v>0</v>
      </c>
      <c r="Q15" s="2">
        <v>300</v>
      </c>
      <c r="R15" s="2">
        <v>0</v>
      </c>
      <c r="S15" s="2">
        <v>0</v>
      </c>
      <c r="T15" s="3">
        <v>0</v>
      </c>
      <c r="U15" s="2" t="s">
        <v>62</v>
      </c>
      <c r="V15" s="61" t="s">
        <v>63</v>
      </c>
      <c r="W15" s="2" t="s">
        <v>64</v>
      </c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ht="18" customHeight="1" spans="1:23">
      <c r="A16" s="15">
        <v>211</v>
      </c>
      <c r="B16" s="55" t="s">
        <v>65</v>
      </c>
      <c r="C16" s="2">
        <v>43</v>
      </c>
      <c r="E16" s="2">
        <v>2</v>
      </c>
      <c r="F16" s="2">
        <v>4</v>
      </c>
      <c r="I16" s="2">
        <v>6</v>
      </c>
      <c r="J16" s="60">
        <f>VLOOKUP(C16,AC:AH,6,0)</f>
        <v>0</v>
      </c>
      <c r="K16" s="60">
        <f>VLOOKUP(C16,AC:AI,7,0)</f>
        <v>0</v>
      </c>
      <c r="L16" s="60">
        <f>VLOOKUP(C16,AC:AN,8,0)</f>
        <v>0</v>
      </c>
      <c r="M16" s="60">
        <f>VLOOKUP(C16,AC:AK,9,0)</f>
        <v>0</v>
      </c>
      <c r="N16" s="60">
        <f>VLOOKUP(C16,AC:AL,10,0)</f>
        <v>0</v>
      </c>
      <c r="O16" s="60">
        <f>VLOOKUP(C16,AC:AM,11,0)</f>
        <v>0</v>
      </c>
      <c r="P16" s="61">
        <v>0</v>
      </c>
      <c r="Q16" s="2">
        <v>300</v>
      </c>
      <c r="R16" s="2">
        <v>0</v>
      </c>
      <c r="S16" s="2">
        <v>0</v>
      </c>
      <c r="T16" s="3">
        <v>0</v>
      </c>
      <c r="U16" s="2" t="s">
        <v>65</v>
      </c>
      <c r="V16" s="61" t="s">
        <v>63</v>
      </c>
      <c r="W16" s="2" t="s">
        <v>64</v>
      </c>
    </row>
    <row r="17" ht="18" customHeight="1" spans="1:23">
      <c r="A17" s="15">
        <v>212</v>
      </c>
      <c r="B17" s="55" t="s">
        <v>66</v>
      </c>
      <c r="C17" s="2">
        <v>43</v>
      </c>
      <c r="E17" s="2">
        <v>4</v>
      </c>
      <c r="F17" s="2">
        <v>2</v>
      </c>
      <c r="I17" s="2">
        <v>6</v>
      </c>
      <c r="J17" s="60">
        <f>VLOOKUP(C17,AC:AH,6,0)</f>
        <v>0</v>
      </c>
      <c r="K17" s="60">
        <f>VLOOKUP(C17,AC:AI,7,0)</f>
        <v>0</v>
      </c>
      <c r="L17" s="60">
        <f>VLOOKUP(C17,AC:AN,8,0)</f>
        <v>0</v>
      </c>
      <c r="M17" s="60">
        <f>VLOOKUP(C17,AC:AK,9,0)</f>
        <v>0</v>
      </c>
      <c r="N17" s="60">
        <f>VLOOKUP(C17,AC:AL,10,0)</f>
        <v>0</v>
      </c>
      <c r="O17" s="60">
        <f>VLOOKUP(C17,AC:AM,11,0)</f>
        <v>0</v>
      </c>
      <c r="P17" s="61">
        <v>0</v>
      </c>
      <c r="Q17" s="2">
        <v>300</v>
      </c>
      <c r="R17" s="2">
        <v>0</v>
      </c>
      <c r="S17" s="2">
        <v>0</v>
      </c>
      <c r="T17" s="3">
        <v>0</v>
      </c>
      <c r="U17" s="2" t="s">
        <v>66</v>
      </c>
      <c r="V17" s="61" t="s">
        <v>63</v>
      </c>
      <c r="W17" s="2" t="s">
        <v>64</v>
      </c>
    </row>
    <row r="18" ht="18" customHeight="1" spans="1:22">
      <c r="A18" s="2">
        <v>301</v>
      </c>
      <c r="B18" s="56" t="s">
        <v>67</v>
      </c>
      <c r="C18" s="2">
        <v>26</v>
      </c>
      <c r="J18" s="60">
        <f>VLOOKUP(C18,AC:AH,6,0)</f>
        <v>1</v>
      </c>
      <c r="K18" s="60">
        <f>VLOOKUP(C18,AC:AI,7,0)</f>
        <v>1</v>
      </c>
      <c r="L18" s="60">
        <f>VLOOKUP(C18,AC:AJ,8,0)</f>
        <v>1</v>
      </c>
      <c r="M18" s="60">
        <f>VLOOKUP(C18,AC:AK,9,0)</f>
        <v>1</v>
      </c>
      <c r="N18" s="60">
        <f>VLOOKUP(C18,AC:AL,10,0)</f>
        <v>1</v>
      </c>
      <c r="O18" s="60">
        <f>VLOOKUP(C18,AC:AM,11,0)</f>
        <v>1</v>
      </c>
      <c r="P18" s="61">
        <v>0</v>
      </c>
      <c r="Q18" s="2">
        <v>0</v>
      </c>
      <c r="R18" s="2">
        <v>0</v>
      </c>
      <c r="S18" s="2">
        <v>0</v>
      </c>
      <c r="T18" s="3">
        <v>0</v>
      </c>
      <c r="U18" s="2" t="s">
        <v>67</v>
      </c>
      <c r="V18" s="61" t="s">
        <v>68</v>
      </c>
    </row>
    <row r="19" ht="18" customHeight="1" spans="1:22">
      <c r="A19" s="2">
        <v>302</v>
      </c>
      <c r="B19" s="56" t="s">
        <v>69</v>
      </c>
      <c r="C19" s="2">
        <v>27</v>
      </c>
      <c r="J19" s="60">
        <f t="shared" ref="J19:J27" si="0">VLOOKUP(C19,AC:AH,6,0)</f>
        <v>0</v>
      </c>
      <c r="K19" s="60">
        <f t="shared" ref="K19:K27" si="1">VLOOKUP(C19,AC:AI,7,0)</f>
        <v>0</v>
      </c>
      <c r="L19" s="60">
        <f t="shared" ref="L19:L27" si="2">VLOOKUP(C19,AC:AJ,8,0)</f>
        <v>1</v>
      </c>
      <c r="M19" s="60">
        <f t="shared" ref="M19:M27" si="3">VLOOKUP(C19,AC:AK,9,0)</f>
        <v>1</v>
      </c>
      <c r="N19" s="60">
        <f t="shared" ref="N19:N27" si="4">VLOOKUP(C19,AC:AL,10,0)</f>
        <v>1</v>
      </c>
      <c r="O19" s="60">
        <f t="shared" ref="O19:O27" si="5">VLOOKUP(C19,AC:AM,11,0)</f>
        <v>1</v>
      </c>
      <c r="P19" s="61">
        <v>0</v>
      </c>
      <c r="Q19" s="2">
        <v>0</v>
      </c>
      <c r="R19" s="2">
        <v>0</v>
      </c>
      <c r="S19" s="2">
        <v>0</v>
      </c>
      <c r="T19" s="3">
        <v>0</v>
      </c>
      <c r="U19" s="2" t="s">
        <v>69</v>
      </c>
      <c r="V19" s="61" t="s">
        <v>70</v>
      </c>
    </row>
    <row r="20" ht="18" customHeight="1" spans="1:22">
      <c r="A20" s="2">
        <v>303</v>
      </c>
      <c r="B20" s="56" t="s">
        <v>71</v>
      </c>
      <c r="C20" s="2">
        <v>28</v>
      </c>
      <c r="J20" s="60">
        <f t="shared" si="0"/>
        <v>1</v>
      </c>
      <c r="K20" s="60">
        <f t="shared" si="1"/>
        <v>1</v>
      </c>
      <c r="L20" s="60">
        <f t="shared" si="2"/>
        <v>1</v>
      </c>
      <c r="M20" s="60">
        <f t="shared" si="3"/>
        <v>1</v>
      </c>
      <c r="N20" s="60">
        <f t="shared" si="4"/>
        <v>1</v>
      </c>
      <c r="O20" s="60">
        <f t="shared" si="5"/>
        <v>1</v>
      </c>
      <c r="P20" s="61">
        <v>0</v>
      </c>
      <c r="Q20" s="2">
        <v>0</v>
      </c>
      <c r="R20" s="2">
        <v>0</v>
      </c>
      <c r="S20" s="2">
        <v>0</v>
      </c>
      <c r="T20" s="3">
        <v>0</v>
      </c>
      <c r="U20" s="2" t="s">
        <v>71</v>
      </c>
      <c r="V20" s="61" t="s">
        <v>72</v>
      </c>
    </row>
    <row r="21" ht="18" customHeight="1" spans="1:22">
      <c r="A21" s="2">
        <v>304</v>
      </c>
      <c r="B21" s="56" t="s">
        <v>73</v>
      </c>
      <c r="C21" s="2">
        <v>29</v>
      </c>
      <c r="J21" s="60">
        <f t="shared" si="0"/>
        <v>0</v>
      </c>
      <c r="K21" s="60">
        <f t="shared" si="1"/>
        <v>1</v>
      </c>
      <c r="L21" s="60">
        <f t="shared" si="2"/>
        <v>1</v>
      </c>
      <c r="M21" s="60">
        <f t="shared" si="3"/>
        <v>1</v>
      </c>
      <c r="N21" s="60">
        <f t="shared" si="4"/>
        <v>0</v>
      </c>
      <c r="O21" s="60">
        <f t="shared" si="5"/>
        <v>1</v>
      </c>
      <c r="P21" s="61">
        <v>0</v>
      </c>
      <c r="Q21" s="2">
        <v>0</v>
      </c>
      <c r="R21" s="2">
        <v>0</v>
      </c>
      <c r="S21" s="2">
        <v>0</v>
      </c>
      <c r="T21" s="3">
        <v>0</v>
      </c>
      <c r="U21" s="2" t="s">
        <v>73</v>
      </c>
      <c r="V21" s="61" t="s">
        <v>74</v>
      </c>
    </row>
    <row r="22" ht="18" customHeight="1" spans="1:22">
      <c r="A22" s="2">
        <v>305</v>
      </c>
      <c r="B22" s="56" t="s">
        <v>75</v>
      </c>
      <c r="C22" s="2">
        <v>30</v>
      </c>
      <c r="J22" s="60">
        <f t="shared" si="0"/>
        <v>1</v>
      </c>
      <c r="K22" s="60">
        <f t="shared" si="1"/>
        <v>1</v>
      </c>
      <c r="L22" s="60">
        <f t="shared" si="2"/>
        <v>1</v>
      </c>
      <c r="M22" s="60">
        <f t="shared" si="3"/>
        <v>1</v>
      </c>
      <c r="N22" s="60">
        <f t="shared" si="4"/>
        <v>0</v>
      </c>
      <c r="O22" s="60">
        <f t="shared" si="5"/>
        <v>1</v>
      </c>
      <c r="P22" s="61">
        <v>0</v>
      </c>
      <c r="Q22" s="2">
        <v>0</v>
      </c>
      <c r="R22" s="2">
        <v>0</v>
      </c>
      <c r="S22" s="2">
        <v>0</v>
      </c>
      <c r="T22" s="3">
        <v>0</v>
      </c>
      <c r="U22" s="2" t="s">
        <v>75</v>
      </c>
      <c r="V22" s="61" t="s">
        <v>76</v>
      </c>
    </row>
    <row r="23" ht="18" customHeight="1" spans="1:22">
      <c r="A23" s="2">
        <v>306</v>
      </c>
      <c r="B23" s="56" t="s">
        <v>77</v>
      </c>
      <c r="C23" s="2">
        <v>31</v>
      </c>
      <c r="J23" s="60">
        <f t="shared" si="0"/>
        <v>0</v>
      </c>
      <c r="K23" s="60">
        <f t="shared" si="1"/>
        <v>1</v>
      </c>
      <c r="L23" s="60">
        <f t="shared" si="2"/>
        <v>1</v>
      </c>
      <c r="M23" s="60">
        <f t="shared" si="3"/>
        <v>1</v>
      </c>
      <c r="N23" s="60">
        <f t="shared" si="4"/>
        <v>0</v>
      </c>
      <c r="O23" s="60">
        <f t="shared" si="5"/>
        <v>1</v>
      </c>
      <c r="P23" s="61">
        <v>0</v>
      </c>
      <c r="Q23" s="2">
        <v>0</v>
      </c>
      <c r="R23" s="2">
        <v>0</v>
      </c>
      <c r="S23" s="2">
        <v>0</v>
      </c>
      <c r="T23" s="3">
        <v>0</v>
      </c>
      <c r="U23" s="2" t="s">
        <v>77</v>
      </c>
      <c r="V23" s="61" t="s">
        <v>78</v>
      </c>
    </row>
    <row r="24" ht="18" customHeight="1" spans="1:22">
      <c r="A24" s="2">
        <v>307</v>
      </c>
      <c r="B24" s="56" t="s">
        <v>79</v>
      </c>
      <c r="C24" s="2">
        <v>32</v>
      </c>
      <c r="J24" s="60">
        <f t="shared" si="0"/>
        <v>1</v>
      </c>
      <c r="K24" s="60">
        <f t="shared" si="1"/>
        <v>1</v>
      </c>
      <c r="L24" s="60">
        <f t="shared" si="2"/>
        <v>1</v>
      </c>
      <c r="M24" s="60">
        <f t="shared" si="3"/>
        <v>1</v>
      </c>
      <c r="N24" s="60">
        <f t="shared" si="4"/>
        <v>1</v>
      </c>
      <c r="O24" s="60">
        <f t="shared" si="5"/>
        <v>1</v>
      </c>
      <c r="P24" s="61">
        <v>0</v>
      </c>
      <c r="Q24" s="2">
        <v>0</v>
      </c>
      <c r="R24" s="2">
        <v>0</v>
      </c>
      <c r="S24" s="2">
        <v>0</v>
      </c>
      <c r="T24" s="3">
        <v>0</v>
      </c>
      <c r="U24" s="2" t="s">
        <v>79</v>
      </c>
      <c r="V24" s="61" t="s">
        <v>80</v>
      </c>
    </row>
    <row r="25" ht="18" customHeight="1" spans="1:22">
      <c r="A25" s="2">
        <v>308</v>
      </c>
      <c r="B25" s="56" t="s">
        <v>81</v>
      </c>
      <c r="C25" s="2">
        <v>33</v>
      </c>
      <c r="J25" s="60">
        <f t="shared" si="0"/>
        <v>0</v>
      </c>
      <c r="K25" s="60">
        <f t="shared" si="1"/>
        <v>1</v>
      </c>
      <c r="L25" s="60">
        <f t="shared" si="2"/>
        <v>1</v>
      </c>
      <c r="M25" s="60">
        <f t="shared" si="3"/>
        <v>1</v>
      </c>
      <c r="N25" s="60">
        <f t="shared" si="4"/>
        <v>0</v>
      </c>
      <c r="O25" s="60">
        <f t="shared" si="5"/>
        <v>1</v>
      </c>
      <c r="P25" s="61">
        <v>0</v>
      </c>
      <c r="Q25" s="2">
        <v>0</v>
      </c>
      <c r="R25" s="2">
        <v>0</v>
      </c>
      <c r="S25" s="2">
        <v>0</v>
      </c>
      <c r="T25" s="3">
        <v>0</v>
      </c>
      <c r="U25" s="2" t="s">
        <v>81</v>
      </c>
      <c r="V25" s="61" t="s">
        <v>82</v>
      </c>
    </row>
    <row r="26" ht="18" customHeight="1" spans="1:22">
      <c r="A26" s="2">
        <v>309</v>
      </c>
      <c r="B26" s="56" t="s">
        <v>83</v>
      </c>
      <c r="C26" s="2">
        <v>34</v>
      </c>
      <c r="J26" s="60">
        <f t="shared" si="0"/>
        <v>1</v>
      </c>
      <c r="K26" s="60">
        <f t="shared" si="1"/>
        <v>1</v>
      </c>
      <c r="L26" s="60">
        <f t="shared" si="2"/>
        <v>1</v>
      </c>
      <c r="M26" s="60">
        <f t="shared" si="3"/>
        <v>1</v>
      </c>
      <c r="N26" s="60">
        <f t="shared" si="4"/>
        <v>1</v>
      </c>
      <c r="O26" s="60">
        <f t="shared" si="5"/>
        <v>1</v>
      </c>
      <c r="P26" s="61">
        <v>0</v>
      </c>
      <c r="Q26" s="2">
        <v>0</v>
      </c>
      <c r="R26" s="2">
        <v>0</v>
      </c>
      <c r="S26" s="2">
        <v>0</v>
      </c>
      <c r="T26" s="3">
        <v>0</v>
      </c>
      <c r="U26" s="2" t="s">
        <v>83</v>
      </c>
      <c r="V26" s="61" t="s">
        <v>84</v>
      </c>
    </row>
    <row r="27" ht="18" customHeight="1" spans="1:22">
      <c r="A27" s="2">
        <v>310</v>
      </c>
      <c r="B27" s="56" t="s">
        <v>85</v>
      </c>
      <c r="C27" s="2">
        <v>26</v>
      </c>
      <c r="J27" s="60">
        <f t="shared" si="0"/>
        <v>1</v>
      </c>
      <c r="K27" s="60">
        <f t="shared" si="1"/>
        <v>1</v>
      </c>
      <c r="L27" s="60">
        <f t="shared" si="2"/>
        <v>1</v>
      </c>
      <c r="M27" s="60">
        <f t="shared" si="3"/>
        <v>1</v>
      </c>
      <c r="N27" s="60">
        <f t="shared" si="4"/>
        <v>1</v>
      </c>
      <c r="O27" s="60">
        <f t="shared" si="5"/>
        <v>1</v>
      </c>
      <c r="P27" s="61">
        <v>0</v>
      </c>
      <c r="Q27" s="2">
        <v>0</v>
      </c>
      <c r="R27" s="2">
        <v>0</v>
      </c>
      <c r="S27" s="2">
        <v>0</v>
      </c>
      <c r="T27" s="3">
        <v>0</v>
      </c>
      <c r="U27" s="2" t="s">
        <v>85</v>
      </c>
      <c r="V27" s="2" t="s">
        <v>86</v>
      </c>
    </row>
    <row r="28" spans="1:22">
      <c r="A28" s="2">
        <v>402</v>
      </c>
      <c r="B28" s="56" t="s">
        <v>87</v>
      </c>
      <c r="J28" s="2">
        <v>1</v>
      </c>
      <c r="K28" s="2">
        <v>1</v>
      </c>
      <c r="L28" s="2">
        <v>1</v>
      </c>
      <c r="M28" s="2">
        <v>1</v>
      </c>
      <c r="N28" s="2">
        <v>0</v>
      </c>
      <c r="O28" s="2">
        <v>1</v>
      </c>
      <c r="P28" s="61">
        <v>0</v>
      </c>
      <c r="Q28" s="2">
        <v>0</v>
      </c>
      <c r="R28" s="2">
        <v>0</v>
      </c>
      <c r="S28" s="2">
        <v>0</v>
      </c>
      <c r="T28" s="3">
        <v>0</v>
      </c>
      <c r="U28" s="2" t="s">
        <v>87</v>
      </c>
      <c r="V28" s="61" t="s">
        <v>88</v>
      </c>
    </row>
    <row r="29" spans="1:22">
      <c r="A29" s="2">
        <v>404</v>
      </c>
      <c r="B29" s="56" t="s">
        <v>89</v>
      </c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61">
        <v>0</v>
      </c>
      <c r="Q29" s="2">
        <v>0</v>
      </c>
      <c r="R29" s="2">
        <v>0</v>
      </c>
      <c r="S29" s="2">
        <v>0</v>
      </c>
      <c r="T29" s="3">
        <v>0</v>
      </c>
      <c r="U29" s="2" t="s">
        <v>87</v>
      </c>
      <c r="V29" s="61" t="s">
        <v>88</v>
      </c>
    </row>
    <row r="30" spans="1:22">
      <c r="A30" s="2">
        <v>502</v>
      </c>
      <c r="B30" s="56" t="s">
        <v>90</v>
      </c>
      <c r="J30" s="2">
        <v>1</v>
      </c>
      <c r="K30" s="2">
        <v>1</v>
      </c>
      <c r="L30" s="2">
        <v>1</v>
      </c>
      <c r="M30" s="2">
        <v>1</v>
      </c>
      <c r="N30" s="2">
        <v>0</v>
      </c>
      <c r="O30" s="2">
        <v>1</v>
      </c>
      <c r="P30" s="61">
        <v>0</v>
      </c>
      <c r="Q30" s="2">
        <v>0</v>
      </c>
      <c r="R30" s="2">
        <v>750</v>
      </c>
      <c r="S30" s="2">
        <v>0</v>
      </c>
      <c r="T30" s="3">
        <v>0</v>
      </c>
      <c r="U30" s="2" t="s">
        <v>90</v>
      </c>
      <c r="V30" s="61" t="s">
        <v>91</v>
      </c>
    </row>
    <row r="31" spans="1:22">
      <c r="A31" s="2">
        <v>504</v>
      </c>
      <c r="B31" s="56" t="s">
        <v>92</v>
      </c>
      <c r="J31" s="2">
        <v>0</v>
      </c>
      <c r="K31" s="2">
        <v>0</v>
      </c>
      <c r="L31" s="2">
        <v>0</v>
      </c>
      <c r="M31" s="2">
        <v>0</v>
      </c>
      <c r="N31" s="2">
        <v>1</v>
      </c>
      <c r="O31" s="2">
        <v>0</v>
      </c>
      <c r="P31" s="61">
        <v>0</v>
      </c>
      <c r="Q31" s="2">
        <v>0</v>
      </c>
      <c r="R31" s="2">
        <v>750</v>
      </c>
      <c r="S31" s="2">
        <v>0</v>
      </c>
      <c r="T31" s="3">
        <v>0</v>
      </c>
      <c r="U31" s="2" t="s">
        <v>92</v>
      </c>
      <c r="V31" s="61" t="s">
        <v>93</v>
      </c>
    </row>
    <row r="32" spans="1:22">
      <c r="A32" s="2">
        <v>601</v>
      </c>
      <c r="B32" s="56" t="s">
        <v>94</v>
      </c>
      <c r="J32" s="2">
        <v>1</v>
      </c>
      <c r="K32" s="2">
        <v>1</v>
      </c>
      <c r="L32" s="2">
        <v>1</v>
      </c>
      <c r="M32" s="2">
        <v>1</v>
      </c>
      <c r="N32" s="2">
        <v>0</v>
      </c>
      <c r="O32" s="2">
        <v>1</v>
      </c>
      <c r="P32" s="2" t="s">
        <v>95</v>
      </c>
      <c r="Q32" s="2">
        <v>0</v>
      </c>
      <c r="R32" s="2">
        <v>0</v>
      </c>
      <c r="S32" s="2">
        <v>0</v>
      </c>
      <c r="T32" s="3">
        <v>0</v>
      </c>
      <c r="U32" s="2" t="s">
        <v>94</v>
      </c>
      <c r="V32" s="2" t="s">
        <v>96</v>
      </c>
    </row>
    <row r="33" spans="1:22">
      <c r="A33" s="2">
        <v>602</v>
      </c>
      <c r="B33" s="56" t="s">
        <v>97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1</v>
      </c>
      <c r="P33" s="2" t="s">
        <v>95</v>
      </c>
      <c r="Q33" s="2">
        <v>0</v>
      </c>
      <c r="R33" s="2">
        <v>0</v>
      </c>
      <c r="S33" s="2">
        <v>0</v>
      </c>
      <c r="T33" s="3">
        <v>0</v>
      </c>
      <c r="U33" s="2" t="s">
        <v>97</v>
      </c>
      <c r="V33" s="2" t="s">
        <v>96</v>
      </c>
    </row>
    <row r="34" spans="1:22">
      <c r="A34" s="2">
        <v>603</v>
      </c>
      <c r="B34" s="56" t="s">
        <v>98</v>
      </c>
      <c r="J34" s="2">
        <v>1</v>
      </c>
      <c r="K34" s="2">
        <v>1</v>
      </c>
      <c r="L34" s="2">
        <v>1</v>
      </c>
      <c r="M34" s="2">
        <v>1</v>
      </c>
      <c r="N34" s="2">
        <v>0</v>
      </c>
      <c r="O34" s="2">
        <v>1</v>
      </c>
      <c r="P34" s="2" t="s">
        <v>95</v>
      </c>
      <c r="Q34" s="2">
        <v>0</v>
      </c>
      <c r="R34" s="2">
        <v>0</v>
      </c>
      <c r="S34" s="2">
        <v>0</v>
      </c>
      <c r="T34" s="3">
        <v>0</v>
      </c>
      <c r="U34" s="2" t="s">
        <v>98</v>
      </c>
      <c r="V34" s="2" t="s">
        <v>96</v>
      </c>
    </row>
    <row r="35" spans="1:22">
      <c r="A35" s="2">
        <v>604</v>
      </c>
      <c r="B35" s="56" t="s">
        <v>99</v>
      </c>
      <c r="J35" s="2">
        <v>1</v>
      </c>
      <c r="K35" s="2">
        <v>1</v>
      </c>
      <c r="L35" s="2">
        <v>1</v>
      </c>
      <c r="M35" s="2">
        <v>1</v>
      </c>
      <c r="N35" s="2">
        <v>0</v>
      </c>
      <c r="O35" s="2">
        <v>1</v>
      </c>
      <c r="P35" s="2" t="s">
        <v>95</v>
      </c>
      <c r="Q35" s="2">
        <v>0</v>
      </c>
      <c r="R35" s="2">
        <v>0</v>
      </c>
      <c r="S35" s="2">
        <v>0</v>
      </c>
      <c r="T35" s="3">
        <v>0</v>
      </c>
      <c r="U35" s="2" t="s">
        <v>99</v>
      </c>
      <c r="V35" s="2" t="s">
        <v>96</v>
      </c>
    </row>
    <row r="36" spans="1:21">
      <c r="A36" s="2">
        <v>605</v>
      </c>
      <c r="B36" s="56" t="s">
        <v>100</v>
      </c>
      <c r="J36" s="2">
        <v>1</v>
      </c>
      <c r="K36" s="2">
        <v>1</v>
      </c>
      <c r="L36" s="2">
        <v>1</v>
      </c>
      <c r="M36" s="2">
        <v>1</v>
      </c>
      <c r="N36" s="2">
        <v>0</v>
      </c>
      <c r="O36" s="2">
        <v>1</v>
      </c>
      <c r="P36" s="2" t="s">
        <v>95</v>
      </c>
      <c r="Q36" s="2">
        <v>0</v>
      </c>
      <c r="R36" s="2">
        <v>0</v>
      </c>
      <c r="S36" s="2">
        <v>0</v>
      </c>
      <c r="T36" s="3">
        <v>0</v>
      </c>
      <c r="U36" s="2" t="s">
        <v>100</v>
      </c>
    </row>
    <row r="37" spans="1:21">
      <c r="A37" s="2">
        <v>606</v>
      </c>
      <c r="B37" s="56" t="s">
        <v>101</v>
      </c>
      <c r="J37" s="2">
        <v>1</v>
      </c>
      <c r="K37" s="2">
        <v>1</v>
      </c>
      <c r="L37" s="2">
        <v>1</v>
      </c>
      <c r="M37" s="2">
        <v>1</v>
      </c>
      <c r="N37" s="2">
        <v>0</v>
      </c>
      <c r="O37" s="2">
        <v>1</v>
      </c>
      <c r="P37" s="2" t="s">
        <v>95</v>
      </c>
      <c r="Q37" s="2">
        <v>0</v>
      </c>
      <c r="R37" s="2">
        <v>0</v>
      </c>
      <c r="S37" s="2">
        <v>0</v>
      </c>
      <c r="T37" s="3">
        <v>0</v>
      </c>
      <c r="U37" s="2" t="s">
        <v>101</v>
      </c>
    </row>
    <row r="38" spans="1:21">
      <c r="A38" s="2">
        <v>607</v>
      </c>
      <c r="B38" s="56" t="s">
        <v>102</v>
      </c>
      <c r="J38" s="2">
        <v>1</v>
      </c>
      <c r="K38" s="2">
        <v>1</v>
      </c>
      <c r="L38" s="2">
        <v>1</v>
      </c>
      <c r="M38" s="2">
        <v>1</v>
      </c>
      <c r="N38" s="2">
        <v>0</v>
      </c>
      <c r="O38" s="2">
        <v>1</v>
      </c>
      <c r="P38" s="2" t="s">
        <v>95</v>
      </c>
      <c r="Q38" s="2">
        <v>0</v>
      </c>
      <c r="R38" s="2">
        <v>0</v>
      </c>
      <c r="S38" s="2">
        <v>0</v>
      </c>
      <c r="T38" s="3">
        <v>0</v>
      </c>
      <c r="U38" s="2" t="s">
        <v>102</v>
      </c>
    </row>
    <row r="39" spans="1:21">
      <c r="A39" s="2">
        <v>608</v>
      </c>
      <c r="B39" s="56" t="s">
        <v>103</v>
      </c>
      <c r="J39" s="2">
        <v>1</v>
      </c>
      <c r="K39" s="2">
        <v>1</v>
      </c>
      <c r="L39" s="2">
        <v>1</v>
      </c>
      <c r="M39" s="2">
        <v>1</v>
      </c>
      <c r="N39" s="2">
        <v>0</v>
      </c>
      <c r="O39" s="2">
        <v>1</v>
      </c>
      <c r="P39" s="2" t="s">
        <v>95</v>
      </c>
      <c r="Q39" s="2">
        <v>0</v>
      </c>
      <c r="R39" s="2">
        <v>0</v>
      </c>
      <c r="S39" s="2">
        <v>0</v>
      </c>
      <c r="T39" s="3">
        <v>0</v>
      </c>
      <c r="U39" s="2" t="s">
        <v>103</v>
      </c>
    </row>
    <row r="40" spans="1:21">
      <c r="A40" s="2">
        <v>609</v>
      </c>
      <c r="B40" s="56" t="s">
        <v>104</v>
      </c>
      <c r="J40" s="2">
        <v>1</v>
      </c>
      <c r="K40" s="2">
        <v>1</v>
      </c>
      <c r="L40" s="2">
        <v>1</v>
      </c>
      <c r="M40" s="2">
        <v>1</v>
      </c>
      <c r="N40" s="2">
        <v>0</v>
      </c>
      <c r="O40" s="2">
        <v>1</v>
      </c>
      <c r="P40" s="2" t="s">
        <v>95</v>
      </c>
      <c r="Q40" s="2">
        <v>0</v>
      </c>
      <c r="R40" s="2">
        <v>0</v>
      </c>
      <c r="S40" s="2">
        <v>0</v>
      </c>
      <c r="T40" s="3">
        <v>0</v>
      </c>
      <c r="U40" s="2" t="s">
        <v>104</v>
      </c>
    </row>
    <row r="41" spans="1:21">
      <c r="A41" s="2">
        <v>610</v>
      </c>
      <c r="B41" s="56" t="s">
        <v>105</v>
      </c>
      <c r="J41" s="2">
        <v>1</v>
      </c>
      <c r="K41" s="2">
        <v>1</v>
      </c>
      <c r="L41" s="2">
        <v>1</v>
      </c>
      <c r="M41" s="2">
        <v>1</v>
      </c>
      <c r="N41" s="2">
        <v>0</v>
      </c>
      <c r="O41" s="2">
        <v>1</v>
      </c>
      <c r="P41" s="2" t="s">
        <v>95</v>
      </c>
      <c r="Q41" s="2">
        <v>0</v>
      </c>
      <c r="R41" s="2">
        <v>0</v>
      </c>
      <c r="S41" s="2">
        <v>0</v>
      </c>
      <c r="T41" s="3" t="s">
        <v>106</v>
      </c>
      <c r="U41" s="2" t="s">
        <v>105</v>
      </c>
    </row>
    <row r="42" spans="1:22">
      <c r="A42" s="2">
        <v>701</v>
      </c>
      <c r="B42" s="56" t="s">
        <v>107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61">
        <v>0</v>
      </c>
      <c r="Q42" s="2">
        <v>0</v>
      </c>
      <c r="R42" s="2">
        <v>0</v>
      </c>
      <c r="S42" s="2">
        <v>0</v>
      </c>
      <c r="T42" s="3">
        <v>0</v>
      </c>
      <c r="U42" s="2" t="s">
        <v>107</v>
      </c>
      <c r="V42" s="2" t="s">
        <v>108</v>
      </c>
    </row>
    <row r="43" spans="1:32">
      <c r="A43" s="2">
        <v>702</v>
      </c>
      <c r="B43" s="56" t="s">
        <v>109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61">
        <v>0</v>
      </c>
      <c r="Q43" s="2">
        <v>0</v>
      </c>
      <c r="R43" s="2">
        <v>0</v>
      </c>
      <c r="S43" s="2">
        <v>0</v>
      </c>
      <c r="T43" s="3">
        <v>0</v>
      </c>
      <c r="U43" s="2" t="s">
        <v>109</v>
      </c>
      <c r="V43" s="2" t="s">
        <v>110</v>
      </c>
      <c r="AC43" s="5"/>
      <c r="AD43" s="5"/>
      <c r="AE43" s="5"/>
      <c r="AF43" s="5"/>
    </row>
    <row r="44" spans="1:32">
      <c r="A44" s="2">
        <v>801</v>
      </c>
      <c r="B44" s="56" t="s">
        <v>111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61">
        <v>0</v>
      </c>
      <c r="Q44" s="2">
        <v>0</v>
      </c>
      <c r="R44" s="2">
        <v>0</v>
      </c>
      <c r="S44" s="2">
        <v>0</v>
      </c>
      <c r="T44" s="3">
        <v>0</v>
      </c>
      <c r="U44" s="2" t="s">
        <v>111</v>
      </c>
      <c r="AC44" s="5"/>
      <c r="AD44" s="5"/>
      <c r="AE44" s="5"/>
      <c r="AF44" s="5"/>
    </row>
    <row r="45" spans="1:32">
      <c r="A45" s="2">
        <v>901</v>
      </c>
      <c r="B45" s="56" t="s">
        <v>112</v>
      </c>
      <c r="J45" s="2">
        <v>0</v>
      </c>
      <c r="K45" s="2">
        <v>1</v>
      </c>
      <c r="L45" s="2">
        <v>0</v>
      </c>
      <c r="M45" s="2">
        <v>0</v>
      </c>
      <c r="N45" s="2">
        <v>0</v>
      </c>
      <c r="O45" s="2">
        <v>0</v>
      </c>
      <c r="P45" s="2" t="s">
        <v>113</v>
      </c>
      <c r="Q45" s="2">
        <v>0</v>
      </c>
      <c r="R45" s="2">
        <v>0</v>
      </c>
      <c r="S45" s="2">
        <v>0</v>
      </c>
      <c r="T45" s="3" t="s">
        <v>106</v>
      </c>
      <c r="U45" s="2" t="s">
        <v>112</v>
      </c>
      <c r="V45" s="2" t="s">
        <v>114</v>
      </c>
      <c r="AC45" s="5"/>
      <c r="AD45" s="5"/>
      <c r="AE45" s="5"/>
      <c r="AF45" s="5"/>
    </row>
    <row r="46" ht="79.2" spans="1:41">
      <c r="A46" s="2">
        <v>902</v>
      </c>
      <c r="B46" s="56" t="s">
        <v>115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 t="s">
        <v>113</v>
      </c>
      <c r="Q46" s="2">
        <v>0</v>
      </c>
      <c r="R46" s="2">
        <v>0</v>
      </c>
      <c r="S46" s="2">
        <v>0</v>
      </c>
      <c r="T46" s="3" t="s">
        <v>106</v>
      </c>
      <c r="U46" s="2" t="s">
        <v>115</v>
      </c>
      <c r="V46" s="2" t="s">
        <v>114</v>
      </c>
      <c r="X46" s="35" t="s">
        <v>116</v>
      </c>
      <c r="Y46" s="35"/>
      <c r="Z46" s="35"/>
      <c r="AC46" s="71" t="s">
        <v>26</v>
      </c>
      <c r="AD46" s="72" t="s">
        <v>117</v>
      </c>
      <c r="AE46" s="72" t="s">
        <v>118</v>
      </c>
      <c r="AF46" s="71" t="s">
        <v>119</v>
      </c>
      <c r="AG46" s="46" t="s">
        <v>120</v>
      </c>
      <c r="AH46" s="61" t="s">
        <v>121</v>
      </c>
      <c r="AI46" s="61" t="s">
        <v>122</v>
      </c>
      <c r="AJ46" s="61" t="s">
        <v>123</v>
      </c>
      <c r="AK46" s="61" t="s">
        <v>124</v>
      </c>
      <c r="AL46" s="61" t="s">
        <v>125</v>
      </c>
      <c r="AM46" s="61" t="s">
        <v>126</v>
      </c>
      <c r="AO46" s="35" t="s">
        <v>127</v>
      </c>
    </row>
    <row r="47" spans="1:41">
      <c r="A47" s="57">
        <v>903</v>
      </c>
      <c r="B47" s="56" t="str">
        <f t="shared" ref="B47:B56" si="6">"track_"&amp;A47</f>
        <v>track_903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1</v>
      </c>
      <c r="P47" s="2" t="s">
        <v>113</v>
      </c>
      <c r="Q47" s="2">
        <v>0</v>
      </c>
      <c r="R47" s="2">
        <v>0</v>
      </c>
      <c r="S47" s="2">
        <v>0</v>
      </c>
      <c r="T47" s="3" t="s">
        <v>106</v>
      </c>
      <c r="U47" s="2" t="s">
        <v>128</v>
      </c>
      <c r="V47" s="2" t="s">
        <v>114</v>
      </c>
      <c r="X47" s="35"/>
      <c r="Y47" s="35"/>
      <c r="Z47" s="35"/>
      <c r="AC47" s="51">
        <v>1</v>
      </c>
      <c r="AD47" s="52" t="s">
        <v>129</v>
      </c>
      <c r="AE47" s="51">
        <v>1</v>
      </c>
      <c r="AF47" s="51">
        <v>2</v>
      </c>
      <c r="AG47" s="74">
        <v>1</v>
      </c>
      <c r="AH47" s="60">
        <v>1</v>
      </c>
      <c r="AI47" s="60">
        <v>1</v>
      </c>
      <c r="AJ47" s="60">
        <v>1</v>
      </c>
      <c r="AK47" s="60">
        <v>1</v>
      </c>
      <c r="AL47" s="60">
        <v>0</v>
      </c>
      <c r="AM47" s="60">
        <v>0</v>
      </c>
      <c r="AO47" s="35"/>
    </row>
    <row r="48" ht="46.8" spans="1:41">
      <c r="A48" s="58">
        <v>904</v>
      </c>
      <c r="B48" s="56" t="str">
        <f t="shared" si="6"/>
        <v>track_904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 t="s">
        <v>113</v>
      </c>
      <c r="Q48" s="2">
        <v>0</v>
      </c>
      <c r="R48" s="2">
        <v>0</v>
      </c>
      <c r="S48" s="2">
        <v>0</v>
      </c>
      <c r="T48" s="3" t="s">
        <v>106</v>
      </c>
      <c r="U48" s="2" t="s">
        <v>130</v>
      </c>
      <c r="V48" s="67" t="s">
        <v>131</v>
      </c>
      <c r="W48" s="60"/>
      <c r="X48" s="35"/>
      <c r="Y48" s="35"/>
      <c r="Z48" s="35"/>
      <c r="AA48" s="60"/>
      <c r="AB48" s="60"/>
      <c r="AC48" s="51">
        <v>2</v>
      </c>
      <c r="AD48" s="52" t="s">
        <v>132</v>
      </c>
      <c r="AE48" s="51">
        <v>1</v>
      </c>
      <c r="AF48" s="51">
        <v>2</v>
      </c>
      <c r="AG48" s="74">
        <v>1</v>
      </c>
      <c r="AH48" s="60">
        <v>1</v>
      </c>
      <c r="AI48" s="60">
        <v>1</v>
      </c>
      <c r="AJ48" s="60">
        <v>1</v>
      </c>
      <c r="AK48" s="60">
        <v>1</v>
      </c>
      <c r="AL48" s="60">
        <v>0</v>
      </c>
      <c r="AM48" s="60">
        <v>1</v>
      </c>
      <c r="AO48" s="35"/>
    </row>
    <row r="49" spans="1:41">
      <c r="A49" s="58">
        <v>905</v>
      </c>
      <c r="B49" s="56" t="str">
        <f t="shared" si="6"/>
        <v>track_905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 t="s">
        <v>113</v>
      </c>
      <c r="Q49" s="2">
        <v>0</v>
      </c>
      <c r="R49" s="2">
        <v>0</v>
      </c>
      <c r="S49" s="2">
        <v>0</v>
      </c>
      <c r="T49" s="3" t="s">
        <v>106</v>
      </c>
      <c r="U49" s="2" t="s">
        <v>133</v>
      </c>
      <c r="V49" s="68"/>
      <c r="X49" s="35"/>
      <c r="Y49" s="35"/>
      <c r="Z49" s="35"/>
      <c r="AC49" s="51">
        <v>3</v>
      </c>
      <c r="AD49" s="52" t="s">
        <v>134</v>
      </c>
      <c r="AE49" s="51">
        <v>1</v>
      </c>
      <c r="AF49" s="51">
        <v>3</v>
      </c>
      <c r="AG49" s="74">
        <v>1</v>
      </c>
      <c r="AH49" s="60">
        <v>1</v>
      </c>
      <c r="AI49" s="60">
        <v>1</v>
      </c>
      <c r="AJ49" s="60">
        <v>1</v>
      </c>
      <c r="AK49" s="60">
        <v>1</v>
      </c>
      <c r="AL49" s="60">
        <v>1</v>
      </c>
      <c r="AM49" s="60">
        <v>1</v>
      </c>
      <c r="AO49" s="35"/>
    </row>
    <row r="50" spans="1:41">
      <c r="A50" s="58">
        <v>906</v>
      </c>
      <c r="B50" s="56" t="str">
        <f t="shared" si="6"/>
        <v>track_906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 t="s">
        <v>113</v>
      </c>
      <c r="Q50" s="2">
        <v>0</v>
      </c>
      <c r="R50" s="2">
        <v>0</v>
      </c>
      <c r="S50" s="2">
        <v>0</v>
      </c>
      <c r="T50" s="3" t="s">
        <v>106</v>
      </c>
      <c r="U50" s="2" t="s">
        <v>135</v>
      </c>
      <c r="V50" s="68"/>
      <c r="W50" s="61"/>
      <c r="X50" s="35"/>
      <c r="Y50" s="35"/>
      <c r="Z50" s="35"/>
      <c r="AA50" s="61"/>
      <c r="AB50" s="61"/>
      <c r="AC50" s="51">
        <v>4</v>
      </c>
      <c r="AD50" s="52" t="s">
        <v>136</v>
      </c>
      <c r="AE50" s="51">
        <v>1</v>
      </c>
      <c r="AF50" s="51">
        <v>4</v>
      </c>
      <c r="AG50" s="74">
        <v>1</v>
      </c>
      <c r="AH50" s="60">
        <v>0</v>
      </c>
      <c r="AI50" s="60">
        <v>0</v>
      </c>
      <c r="AJ50" s="60">
        <v>1</v>
      </c>
      <c r="AK50" s="60">
        <v>1</v>
      </c>
      <c r="AL50" s="75">
        <v>0</v>
      </c>
      <c r="AM50" s="60">
        <v>1</v>
      </c>
      <c r="AO50" s="35"/>
    </row>
    <row r="51" spans="1:41">
      <c r="A51" s="58">
        <v>907</v>
      </c>
      <c r="B51" s="56" t="str">
        <f t="shared" si="6"/>
        <v>track_907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 t="s">
        <v>113</v>
      </c>
      <c r="Q51" s="2">
        <v>0</v>
      </c>
      <c r="R51" s="2">
        <v>0</v>
      </c>
      <c r="S51" s="2">
        <v>0</v>
      </c>
      <c r="T51" s="3" t="s">
        <v>106</v>
      </c>
      <c r="U51" s="2" t="s">
        <v>137</v>
      </c>
      <c r="V51" s="68"/>
      <c r="X51" s="35"/>
      <c r="Y51" s="35"/>
      <c r="Z51" s="35"/>
      <c r="AC51" s="51">
        <v>5</v>
      </c>
      <c r="AD51" s="52" t="s">
        <v>138</v>
      </c>
      <c r="AE51" s="51">
        <v>1</v>
      </c>
      <c r="AF51" s="51">
        <v>5</v>
      </c>
      <c r="AG51" s="74">
        <v>1</v>
      </c>
      <c r="AH51" s="60">
        <v>1</v>
      </c>
      <c r="AI51" s="60">
        <v>1</v>
      </c>
      <c r="AJ51" s="60">
        <v>0</v>
      </c>
      <c r="AK51" s="60">
        <v>0</v>
      </c>
      <c r="AL51" s="60">
        <v>0</v>
      </c>
      <c r="AM51" s="60">
        <v>0</v>
      </c>
      <c r="AO51" s="35"/>
    </row>
    <row r="52" spans="1:41">
      <c r="A52" s="58">
        <v>908</v>
      </c>
      <c r="B52" s="56" t="str">
        <f t="shared" si="6"/>
        <v>track_908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 t="s">
        <v>113</v>
      </c>
      <c r="Q52" s="2">
        <v>0</v>
      </c>
      <c r="R52" s="2">
        <v>0</v>
      </c>
      <c r="S52" s="2">
        <v>0</v>
      </c>
      <c r="T52" s="3" t="s">
        <v>106</v>
      </c>
      <c r="U52" s="2" t="s">
        <v>139</v>
      </c>
      <c r="V52" s="68"/>
      <c r="X52" s="35"/>
      <c r="Y52" s="35"/>
      <c r="Z52" s="35"/>
      <c r="AC52" s="51">
        <v>6</v>
      </c>
      <c r="AD52" s="52" t="s">
        <v>140</v>
      </c>
      <c r="AE52" s="51">
        <v>1</v>
      </c>
      <c r="AF52" s="51">
        <v>5</v>
      </c>
      <c r="AG52" s="74">
        <v>1</v>
      </c>
      <c r="AH52" s="60">
        <v>0</v>
      </c>
      <c r="AI52" s="60">
        <v>0</v>
      </c>
      <c r="AJ52" s="60">
        <v>1</v>
      </c>
      <c r="AK52" s="60">
        <v>1</v>
      </c>
      <c r="AL52" s="60">
        <v>1</v>
      </c>
      <c r="AM52" s="60">
        <v>1</v>
      </c>
      <c r="AO52" s="35"/>
    </row>
    <row r="53" spans="1:41">
      <c r="A53" s="58">
        <v>909</v>
      </c>
      <c r="B53" s="56" t="str">
        <f t="shared" si="6"/>
        <v>track_909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 t="s">
        <v>113</v>
      </c>
      <c r="Q53" s="2">
        <v>0</v>
      </c>
      <c r="R53" s="2">
        <v>0</v>
      </c>
      <c r="S53" s="2">
        <v>0</v>
      </c>
      <c r="T53" s="3" t="s">
        <v>106</v>
      </c>
      <c r="U53" s="2" t="s">
        <v>141</v>
      </c>
      <c r="V53" s="68"/>
      <c r="X53" s="35"/>
      <c r="Y53" s="35"/>
      <c r="Z53" s="35"/>
      <c r="AA53" s="3"/>
      <c r="AC53" s="51">
        <v>7</v>
      </c>
      <c r="AD53" s="52" t="s">
        <v>142</v>
      </c>
      <c r="AE53" s="51">
        <v>1</v>
      </c>
      <c r="AF53" s="51">
        <v>7</v>
      </c>
      <c r="AG53" s="74">
        <v>1</v>
      </c>
      <c r="AH53" s="60">
        <v>1</v>
      </c>
      <c r="AI53" s="60">
        <v>1</v>
      </c>
      <c r="AJ53" s="60">
        <v>1</v>
      </c>
      <c r="AK53" s="60">
        <v>1</v>
      </c>
      <c r="AL53" s="60">
        <v>1</v>
      </c>
      <c r="AM53" s="60">
        <v>1</v>
      </c>
      <c r="AO53" s="35"/>
    </row>
    <row r="54" spans="1:41">
      <c r="A54" s="58">
        <v>910</v>
      </c>
      <c r="B54" s="56" t="str">
        <f t="shared" si="6"/>
        <v>track_910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 t="s">
        <v>113</v>
      </c>
      <c r="Q54" s="2">
        <v>0</v>
      </c>
      <c r="R54" s="2">
        <v>0</v>
      </c>
      <c r="S54" s="2">
        <v>0</v>
      </c>
      <c r="T54" s="3" t="s">
        <v>106</v>
      </c>
      <c r="U54" s="2" t="s">
        <v>143</v>
      </c>
      <c r="V54" s="68"/>
      <c r="X54" s="35"/>
      <c r="Y54" s="35"/>
      <c r="Z54" s="35"/>
      <c r="AA54" s="3"/>
      <c r="AC54" s="51">
        <v>8</v>
      </c>
      <c r="AD54" s="52" t="s">
        <v>144</v>
      </c>
      <c r="AE54" s="51">
        <v>1</v>
      </c>
      <c r="AF54" s="51">
        <v>8</v>
      </c>
      <c r="AG54" s="74">
        <v>1</v>
      </c>
      <c r="AH54" s="60">
        <v>1</v>
      </c>
      <c r="AI54" s="60">
        <v>1</v>
      </c>
      <c r="AJ54" s="60">
        <v>1</v>
      </c>
      <c r="AK54" s="60">
        <v>1</v>
      </c>
      <c r="AL54" s="60">
        <v>1</v>
      </c>
      <c r="AM54" s="60">
        <v>1</v>
      </c>
      <c r="AO54" s="35"/>
    </row>
    <row r="55" spans="1:41">
      <c r="A55" s="58">
        <v>911</v>
      </c>
      <c r="B55" s="56" t="str">
        <f t="shared" si="6"/>
        <v>track_911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 t="s">
        <v>113</v>
      </c>
      <c r="Q55" s="2">
        <v>0</v>
      </c>
      <c r="R55" s="2">
        <v>0</v>
      </c>
      <c r="S55" s="2">
        <v>0</v>
      </c>
      <c r="T55" s="3" t="s">
        <v>106</v>
      </c>
      <c r="U55" s="2" t="s">
        <v>145</v>
      </c>
      <c r="V55" s="68"/>
      <c r="X55" s="35"/>
      <c r="Y55" s="35"/>
      <c r="Z55" s="35"/>
      <c r="AA55" s="3"/>
      <c r="AC55" s="51">
        <v>9</v>
      </c>
      <c r="AD55" s="52" t="s">
        <v>146</v>
      </c>
      <c r="AE55" s="51">
        <v>11</v>
      </c>
      <c r="AF55" s="51">
        <v>10</v>
      </c>
      <c r="AG55" s="74">
        <v>1</v>
      </c>
      <c r="AH55" s="60">
        <v>1</v>
      </c>
      <c r="AI55" s="60">
        <v>1</v>
      </c>
      <c r="AJ55" s="60">
        <v>0</v>
      </c>
      <c r="AK55" s="60">
        <v>0</v>
      </c>
      <c r="AL55" s="60">
        <v>1</v>
      </c>
      <c r="AM55" s="60">
        <v>0</v>
      </c>
      <c r="AO55" s="35"/>
    </row>
    <row r="56" spans="1:41">
      <c r="A56" s="58">
        <v>912</v>
      </c>
      <c r="B56" s="56" t="str">
        <f t="shared" si="6"/>
        <v>track_912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 t="s">
        <v>113</v>
      </c>
      <c r="Q56" s="2">
        <v>0</v>
      </c>
      <c r="R56" s="2">
        <v>0</v>
      </c>
      <c r="S56" s="2">
        <v>0</v>
      </c>
      <c r="T56" s="3" t="s">
        <v>106</v>
      </c>
      <c r="U56" s="2" t="s">
        <v>147</v>
      </c>
      <c r="V56" s="68"/>
      <c r="X56" s="35"/>
      <c r="Y56" s="35"/>
      <c r="Z56" s="35"/>
      <c r="AA56" s="3"/>
      <c r="AC56" s="51">
        <v>10</v>
      </c>
      <c r="AD56" s="52" t="s">
        <v>148</v>
      </c>
      <c r="AE56" s="51">
        <v>1</v>
      </c>
      <c r="AF56" s="51">
        <v>12</v>
      </c>
      <c r="AG56" s="74">
        <v>1</v>
      </c>
      <c r="AH56" s="60">
        <v>1</v>
      </c>
      <c r="AI56" s="60">
        <v>1</v>
      </c>
      <c r="AJ56" s="60">
        <v>1</v>
      </c>
      <c r="AK56" s="60">
        <v>1</v>
      </c>
      <c r="AL56" s="60">
        <v>0</v>
      </c>
      <c r="AM56" s="60">
        <v>1</v>
      </c>
      <c r="AO56" s="35"/>
    </row>
    <row r="57" spans="1:39">
      <c r="A57" s="58">
        <v>913</v>
      </c>
      <c r="B57" s="56" t="s">
        <v>149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 t="s">
        <v>113</v>
      </c>
      <c r="Q57" s="2">
        <v>0</v>
      </c>
      <c r="R57" s="2">
        <v>0</v>
      </c>
      <c r="S57" s="2">
        <v>0</v>
      </c>
      <c r="T57" s="3" t="s">
        <v>106</v>
      </c>
      <c r="U57" s="2" t="s">
        <v>149</v>
      </c>
      <c r="AC57" s="51">
        <v>11</v>
      </c>
      <c r="AD57" s="52" t="s">
        <v>150</v>
      </c>
      <c r="AE57" s="51">
        <v>1</v>
      </c>
      <c r="AF57" s="51">
        <v>14</v>
      </c>
      <c r="AG57" s="74">
        <v>1</v>
      </c>
      <c r="AH57" s="60">
        <v>1</v>
      </c>
      <c r="AI57" s="60">
        <v>1</v>
      </c>
      <c r="AJ57" s="60">
        <v>1</v>
      </c>
      <c r="AK57" s="60">
        <v>1</v>
      </c>
      <c r="AL57" s="60">
        <v>1</v>
      </c>
      <c r="AM57" s="60">
        <v>0</v>
      </c>
    </row>
    <row r="58" spans="1:39">
      <c r="A58" s="58">
        <v>914</v>
      </c>
      <c r="B58" s="56" t="s">
        <v>151</v>
      </c>
      <c r="J58" s="2">
        <v>0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 t="s">
        <v>113</v>
      </c>
      <c r="Q58" s="2">
        <v>0</v>
      </c>
      <c r="R58" s="2">
        <v>0</v>
      </c>
      <c r="S58" s="2">
        <v>0</v>
      </c>
      <c r="T58" s="3" t="s">
        <v>106</v>
      </c>
      <c r="U58" s="2" t="s">
        <v>151</v>
      </c>
      <c r="AC58" s="51">
        <v>12</v>
      </c>
      <c r="AD58" s="52" t="s">
        <v>152</v>
      </c>
      <c r="AE58" s="51">
        <v>1</v>
      </c>
      <c r="AF58" s="51">
        <v>16</v>
      </c>
      <c r="AG58" s="74">
        <v>1</v>
      </c>
      <c r="AH58" s="60">
        <v>0</v>
      </c>
      <c r="AI58" s="60">
        <v>0</v>
      </c>
      <c r="AJ58" s="60">
        <v>1</v>
      </c>
      <c r="AK58" s="60">
        <v>1</v>
      </c>
      <c r="AL58" s="60">
        <v>1</v>
      </c>
      <c r="AM58" s="60">
        <v>1</v>
      </c>
    </row>
    <row r="59" ht="16.5" customHeight="1" spans="1:39">
      <c r="A59" s="59" t="str">
        <f t="shared" ref="A59:A122" si="7">RIGHT(U59,4)</f>
        <v>1001</v>
      </c>
      <c r="B59" s="56" t="str">
        <f t="shared" ref="B59:B95" si="8">"track_"&amp;A59</f>
        <v>track_1001</v>
      </c>
      <c r="C59" s="2">
        <f t="shared" ref="C59:C122" si="9">INT(RIGHT(LEFT(U59,8),2))</f>
        <v>1</v>
      </c>
      <c r="D59" s="2">
        <f t="shared" ref="D59:D122" si="10">INT(RIGHT(LEFT(U59,10),1))</f>
        <v>0</v>
      </c>
      <c r="E59" s="2">
        <f t="shared" ref="E59:E122" si="11">INT(RIGHT(LEFT(U59,11),1))</f>
        <v>1</v>
      </c>
      <c r="F59" s="2">
        <f t="shared" ref="F59:F122" si="12">INT(RIGHT(LEFT(U59,12),1))</f>
        <v>2</v>
      </c>
      <c r="G59" s="2">
        <f t="shared" ref="G59:G122" si="13">INT(RIGHT(LEFT(U59,13),1))</f>
        <v>5</v>
      </c>
      <c r="H59" s="2">
        <f t="shared" ref="H59:H122" si="14">INT(RIGHT(LEFT(U59,16),2))</f>
        <v>13</v>
      </c>
      <c r="I59" s="60">
        <f t="shared" ref="I59:I90" si="15">VLOOKUP(C59,AC:AG,5,0)</f>
        <v>1</v>
      </c>
      <c r="J59" s="60">
        <f t="shared" ref="J59:J122" si="16">VLOOKUP(C59,AC:AH,6,0)</f>
        <v>1</v>
      </c>
      <c r="K59" s="60">
        <f t="shared" ref="K59:K122" si="17">VLOOKUP(C59,AC:AI,7,0)</f>
        <v>1</v>
      </c>
      <c r="L59" s="60">
        <f>VLOOKUP(C59,AC:AJ,8,0)</f>
        <v>1</v>
      </c>
      <c r="M59" s="60">
        <f t="shared" ref="M59:M122" si="18">VLOOKUP(C59,AC:AK,9,0)</f>
        <v>1</v>
      </c>
      <c r="N59" s="60">
        <f t="shared" ref="N59:N122" si="19">VLOOKUP(C59,AC:AL,10,0)</f>
        <v>0</v>
      </c>
      <c r="O59" s="60">
        <f t="shared" ref="O59:O122" si="20">VLOOKUP(C59,AC:AM,11,0)</f>
        <v>0</v>
      </c>
      <c r="P59" s="60" t="s">
        <v>153</v>
      </c>
      <c r="Q59" s="60">
        <v>0</v>
      </c>
      <c r="R59" s="60">
        <v>0</v>
      </c>
      <c r="S59" s="60">
        <v>2</v>
      </c>
      <c r="T59" s="69" t="s">
        <v>154</v>
      </c>
      <c r="U59" s="70" t="s">
        <v>155</v>
      </c>
      <c r="V59" s="68"/>
      <c r="X59" s="35" t="s">
        <v>156</v>
      </c>
      <c r="Y59" s="35"/>
      <c r="Z59" s="35"/>
      <c r="AA59" s="3"/>
      <c r="AC59" s="73">
        <v>13</v>
      </c>
      <c r="AD59" s="52" t="s">
        <v>157</v>
      </c>
      <c r="AE59" s="51">
        <v>2</v>
      </c>
      <c r="AF59" s="51">
        <v>18</v>
      </c>
      <c r="AG59" s="74">
        <v>2</v>
      </c>
      <c r="AH59" s="60">
        <v>1</v>
      </c>
      <c r="AI59" s="60">
        <v>1</v>
      </c>
      <c r="AJ59" s="60">
        <v>0</v>
      </c>
      <c r="AK59" s="60">
        <v>0</v>
      </c>
      <c r="AL59" s="60">
        <v>1</v>
      </c>
      <c r="AM59" s="60">
        <v>0</v>
      </c>
    </row>
    <row r="60" ht="46.8" spans="1:39">
      <c r="A60" s="59" t="str">
        <f t="shared" si="7"/>
        <v>1002</v>
      </c>
      <c r="B60" s="56" t="str">
        <f t="shared" si="8"/>
        <v>track_1002</v>
      </c>
      <c r="C60" s="2">
        <f t="shared" si="9"/>
        <v>1</v>
      </c>
      <c r="D60" s="2">
        <f t="shared" si="10"/>
        <v>0</v>
      </c>
      <c r="E60" s="2">
        <f t="shared" si="11"/>
        <v>1</v>
      </c>
      <c r="F60" s="2">
        <f t="shared" si="12"/>
        <v>3</v>
      </c>
      <c r="G60" s="2">
        <f t="shared" si="13"/>
        <v>9</v>
      </c>
      <c r="H60" s="2">
        <f t="shared" si="14"/>
        <v>9</v>
      </c>
      <c r="I60" s="60">
        <f t="shared" si="15"/>
        <v>1</v>
      </c>
      <c r="J60" s="60">
        <f t="shared" si="16"/>
        <v>1</v>
      </c>
      <c r="K60" s="60">
        <f t="shared" si="17"/>
        <v>1</v>
      </c>
      <c r="L60" s="60">
        <f t="shared" ref="L60:L123" si="21">VLOOKUP(C60,AC:AN,8,0)</f>
        <v>1</v>
      </c>
      <c r="M60" s="60">
        <f t="shared" si="18"/>
        <v>1</v>
      </c>
      <c r="N60" s="60">
        <f t="shared" si="19"/>
        <v>0</v>
      </c>
      <c r="O60" s="60">
        <f t="shared" si="20"/>
        <v>0</v>
      </c>
      <c r="P60" s="60" t="s">
        <v>153</v>
      </c>
      <c r="Q60" s="60">
        <v>0</v>
      </c>
      <c r="R60" s="60">
        <v>0</v>
      </c>
      <c r="S60" s="60">
        <v>2</v>
      </c>
      <c r="T60" s="69" t="s">
        <v>154</v>
      </c>
      <c r="U60" s="70" t="s">
        <v>158</v>
      </c>
      <c r="V60" s="68" t="s">
        <v>156</v>
      </c>
      <c r="X60" s="35"/>
      <c r="Y60" s="35"/>
      <c r="Z60" s="35"/>
      <c r="AA60" s="3"/>
      <c r="AC60" s="51">
        <v>14</v>
      </c>
      <c r="AD60" s="52" t="s">
        <v>159</v>
      </c>
      <c r="AE60" s="51">
        <v>2</v>
      </c>
      <c r="AF60" s="51">
        <v>20</v>
      </c>
      <c r="AG60" s="74">
        <v>2</v>
      </c>
      <c r="AH60" s="60">
        <v>0</v>
      </c>
      <c r="AI60" s="60">
        <v>0</v>
      </c>
      <c r="AJ60" s="60">
        <v>1</v>
      </c>
      <c r="AK60" s="60">
        <v>1</v>
      </c>
      <c r="AL60" s="60">
        <v>0</v>
      </c>
      <c r="AM60" s="60">
        <v>1</v>
      </c>
    </row>
    <row r="61" spans="1:39">
      <c r="A61" s="59" t="str">
        <f t="shared" si="7"/>
        <v>1003</v>
      </c>
      <c r="B61" s="56" t="str">
        <f t="shared" si="8"/>
        <v>track_1003</v>
      </c>
      <c r="C61" s="2">
        <f t="shared" si="9"/>
        <v>1</v>
      </c>
      <c r="D61" s="2">
        <f t="shared" si="10"/>
        <v>0</v>
      </c>
      <c r="E61" s="2">
        <f t="shared" si="11"/>
        <v>1</v>
      </c>
      <c r="F61" s="2">
        <f t="shared" si="12"/>
        <v>3</v>
      </c>
      <c r="G61" s="2">
        <f t="shared" si="13"/>
        <v>9</v>
      </c>
      <c r="H61" s="2">
        <f t="shared" si="14"/>
        <v>14</v>
      </c>
      <c r="I61" s="60">
        <f t="shared" si="15"/>
        <v>1</v>
      </c>
      <c r="J61" s="60">
        <f t="shared" si="16"/>
        <v>1</v>
      </c>
      <c r="K61" s="60">
        <f t="shared" si="17"/>
        <v>1</v>
      </c>
      <c r="L61" s="60">
        <f t="shared" si="21"/>
        <v>1</v>
      </c>
      <c r="M61" s="60">
        <f t="shared" si="18"/>
        <v>1</v>
      </c>
      <c r="N61" s="60">
        <f t="shared" si="19"/>
        <v>0</v>
      </c>
      <c r="O61" s="60">
        <f t="shared" si="20"/>
        <v>0</v>
      </c>
      <c r="P61" s="60" t="s">
        <v>153</v>
      </c>
      <c r="Q61" s="60">
        <v>0</v>
      </c>
      <c r="R61" s="60">
        <v>0</v>
      </c>
      <c r="S61" s="60">
        <v>2</v>
      </c>
      <c r="T61" s="69" t="s">
        <v>154</v>
      </c>
      <c r="U61" s="70" t="s">
        <v>160</v>
      </c>
      <c r="V61" s="68"/>
      <c r="X61" s="35"/>
      <c r="Y61" s="35"/>
      <c r="Z61" s="35"/>
      <c r="AA61" s="3"/>
      <c r="AC61" s="51">
        <v>15</v>
      </c>
      <c r="AD61" s="52" t="s">
        <v>161</v>
      </c>
      <c r="AE61" s="51">
        <v>2</v>
      </c>
      <c r="AF61" s="51">
        <v>25</v>
      </c>
      <c r="AG61" s="74">
        <v>2</v>
      </c>
      <c r="AH61" s="60">
        <v>1</v>
      </c>
      <c r="AI61" s="60">
        <v>1</v>
      </c>
      <c r="AJ61" s="60">
        <v>0</v>
      </c>
      <c r="AK61" s="60">
        <v>0</v>
      </c>
      <c r="AL61" s="60">
        <v>0</v>
      </c>
      <c r="AM61" s="60">
        <v>1</v>
      </c>
    </row>
    <row r="62" ht="16.2" spans="1:39">
      <c r="A62" s="59" t="str">
        <f t="shared" si="7"/>
        <v>1004</v>
      </c>
      <c r="B62" s="56" t="str">
        <f t="shared" si="8"/>
        <v>track_1004</v>
      </c>
      <c r="C62" s="2">
        <f t="shared" si="9"/>
        <v>1</v>
      </c>
      <c r="D62" s="2">
        <f t="shared" si="10"/>
        <v>0</v>
      </c>
      <c r="E62" s="2">
        <f t="shared" si="11"/>
        <v>1</v>
      </c>
      <c r="F62" s="2">
        <f t="shared" si="12"/>
        <v>4</v>
      </c>
      <c r="G62" s="2">
        <f t="shared" si="13"/>
        <v>1</v>
      </c>
      <c r="H62" s="2">
        <f t="shared" si="14"/>
        <v>7</v>
      </c>
      <c r="I62" s="60">
        <f t="shared" si="15"/>
        <v>1</v>
      </c>
      <c r="J62" s="60">
        <f t="shared" si="16"/>
        <v>1</v>
      </c>
      <c r="K62" s="60">
        <f t="shared" si="17"/>
        <v>1</v>
      </c>
      <c r="L62" s="60">
        <f t="shared" si="21"/>
        <v>1</v>
      </c>
      <c r="M62" s="60">
        <f t="shared" si="18"/>
        <v>1</v>
      </c>
      <c r="N62" s="60">
        <f t="shared" si="19"/>
        <v>0</v>
      </c>
      <c r="O62" s="60">
        <f t="shared" si="20"/>
        <v>0</v>
      </c>
      <c r="P62" s="60" t="s">
        <v>153</v>
      </c>
      <c r="Q62" s="60">
        <v>0</v>
      </c>
      <c r="R62" s="60">
        <v>0</v>
      </c>
      <c r="S62" s="60">
        <v>2</v>
      </c>
      <c r="T62" s="69" t="s">
        <v>154</v>
      </c>
      <c r="U62" s="70" t="s">
        <v>162</v>
      </c>
      <c r="V62" s="68"/>
      <c r="X62" s="35"/>
      <c r="Y62" s="35"/>
      <c r="Z62" s="35"/>
      <c r="AA62" s="3"/>
      <c r="AC62" s="73">
        <v>16</v>
      </c>
      <c r="AD62" s="52" t="s">
        <v>163</v>
      </c>
      <c r="AE62" s="51">
        <v>2</v>
      </c>
      <c r="AF62" s="51">
        <v>30</v>
      </c>
      <c r="AG62" s="74">
        <v>2</v>
      </c>
      <c r="AH62" s="60">
        <v>1</v>
      </c>
      <c r="AI62" s="60">
        <v>1</v>
      </c>
      <c r="AJ62" s="60">
        <v>1</v>
      </c>
      <c r="AK62" s="60">
        <v>1</v>
      </c>
      <c r="AL62" s="60">
        <v>1</v>
      </c>
      <c r="AM62" s="60">
        <v>1</v>
      </c>
    </row>
    <row r="63" ht="16.2" spans="1:39">
      <c r="A63" s="59" t="str">
        <f t="shared" si="7"/>
        <v>1005</v>
      </c>
      <c r="B63" s="56" t="str">
        <f t="shared" si="8"/>
        <v>track_1005</v>
      </c>
      <c r="C63" s="2">
        <f t="shared" si="9"/>
        <v>1</v>
      </c>
      <c r="D63" s="2">
        <f t="shared" si="10"/>
        <v>0</v>
      </c>
      <c r="E63" s="2">
        <f t="shared" si="11"/>
        <v>2</v>
      </c>
      <c r="F63" s="2">
        <f t="shared" si="12"/>
        <v>4</v>
      </c>
      <c r="G63" s="2">
        <f t="shared" si="13"/>
        <v>8</v>
      </c>
      <c r="H63" s="2">
        <f t="shared" si="14"/>
        <v>8</v>
      </c>
      <c r="I63" s="60">
        <f t="shared" si="15"/>
        <v>1</v>
      </c>
      <c r="J63" s="60">
        <f t="shared" si="16"/>
        <v>1</v>
      </c>
      <c r="K63" s="60">
        <f t="shared" si="17"/>
        <v>1</v>
      </c>
      <c r="L63" s="60">
        <f t="shared" si="21"/>
        <v>1</v>
      </c>
      <c r="M63" s="60">
        <f t="shared" si="18"/>
        <v>1</v>
      </c>
      <c r="N63" s="60">
        <f t="shared" si="19"/>
        <v>0</v>
      </c>
      <c r="O63" s="60">
        <f t="shared" si="20"/>
        <v>0</v>
      </c>
      <c r="P63" s="60" t="s">
        <v>153</v>
      </c>
      <c r="Q63" s="60">
        <v>0</v>
      </c>
      <c r="R63" s="60">
        <v>0</v>
      </c>
      <c r="S63" s="60">
        <v>2</v>
      </c>
      <c r="T63" s="69" t="s">
        <v>154</v>
      </c>
      <c r="U63" s="70" t="s">
        <v>164</v>
      </c>
      <c r="V63" s="68"/>
      <c r="X63" s="35"/>
      <c r="Y63" s="35"/>
      <c r="Z63" s="35"/>
      <c r="AA63" s="3"/>
      <c r="AC63" s="73">
        <v>17</v>
      </c>
      <c r="AD63" s="52" t="s">
        <v>165</v>
      </c>
      <c r="AE63" s="51">
        <v>2</v>
      </c>
      <c r="AF63" s="51">
        <v>35</v>
      </c>
      <c r="AG63" s="74">
        <v>2</v>
      </c>
      <c r="AH63" s="60">
        <v>0</v>
      </c>
      <c r="AI63" s="60">
        <v>0</v>
      </c>
      <c r="AJ63" s="60">
        <v>0</v>
      </c>
      <c r="AK63" s="60">
        <v>0</v>
      </c>
      <c r="AL63" s="60">
        <v>1</v>
      </c>
      <c r="AM63" s="60">
        <v>0</v>
      </c>
    </row>
    <row r="64" ht="16.2" spans="1:39">
      <c r="A64" s="59" t="str">
        <f t="shared" si="7"/>
        <v>1006</v>
      </c>
      <c r="B64" s="56" t="str">
        <f t="shared" si="8"/>
        <v>track_1006</v>
      </c>
      <c r="C64" s="2">
        <f t="shared" si="9"/>
        <v>1</v>
      </c>
      <c r="D64" s="2">
        <f t="shared" si="10"/>
        <v>0</v>
      </c>
      <c r="E64" s="2">
        <f t="shared" si="11"/>
        <v>3</v>
      </c>
      <c r="F64" s="2">
        <f t="shared" si="12"/>
        <v>1</v>
      </c>
      <c r="G64" s="2">
        <f t="shared" si="13"/>
        <v>1</v>
      </c>
      <c r="H64" s="2">
        <f t="shared" si="14"/>
        <v>10</v>
      </c>
      <c r="I64" s="60">
        <f t="shared" si="15"/>
        <v>1</v>
      </c>
      <c r="J64" s="60">
        <f t="shared" si="16"/>
        <v>1</v>
      </c>
      <c r="K64" s="60">
        <f t="shared" si="17"/>
        <v>1</v>
      </c>
      <c r="L64" s="60">
        <f t="shared" si="21"/>
        <v>1</v>
      </c>
      <c r="M64" s="60">
        <f t="shared" si="18"/>
        <v>1</v>
      </c>
      <c r="N64" s="60">
        <f t="shared" si="19"/>
        <v>0</v>
      </c>
      <c r="O64" s="60">
        <f t="shared" si="20"/>
        <v>0</v>
      </c>
      <c r="P64" s="60" t="s">
        <v>153</v>
      </c>
      <c r="Q64" s="60">
        <v>0</v>
      </c>
      <c r="R64" s="60">
        <v>0</v>
      </c>
      <c r="S64" s="60">
        <v>2</v>
      </c>
      <c r="T64" s="69" t="s">
        <v>154</v>
      </c>
      <c r="U64" s="70" t="s">
        <v>166</v>
      </c>
      <c r="V64" s="68"/>
      <c r="X64" s="35"/>
      <c r="Y64" s="35"/>
      <c r="Z64" s="35"/>
      <c r="AA64" s="3"/>
      <c r="AC64" s="73">
        <v>18</v>
      </c>
      <c r="AD64" s="52" t="s">
        <v>167</v>
      </c>
      <c r="AE64" s="51">
        <v>2</v>
      </c>
      <c r="AF64" s="51">
        <v>40</v>
      </c>
      <c r="AG64" s="74">
        <v>2</v>
      </c>
      <c r="AH64" s="60">
        <v>1</v>
      </c>
      <c r="AI64" s="60">
        <v>1</v>
      </c>
      <c r="AJ64" s="60">
        <v>0</v>
      </c>
      <c r="AK64" s="60">
        <v>0</v>
      </c>
      <c r="AL64" s="60">
        <v>1</v>
      </c>
      <c r="AM64" s="60">
        <v>0</v>
      </c>
    </row>
    <row r="65" ht="16.2" spans="1:39">
      <c r="A65" s="59" t="str">
        <f t="shared" si="7"/>
        <v>1007</v>
      </c>
      <c r="B65" s="56" t="str">
        <f t="shared" si="8"/>
        <v>track_1007</v>
      </c>
      <c r="C65" s="2">
        <f t="shared" si="9"/>
        <v>1</v>
      </c>
      <c r="D65" s="2">
        <f t="shared" si="10"/>
        <v>0</v>
      </c>
      <c r="E65" s="2">
        <f t="shared" si="11"/>
        <v>3</v>
      </c>
      <c r="F65" s="2">
        <f t="shared" si="12"/>
        <v>2</v>
      </c>
      <c r="G65" s="2">
        <f t="shared" si="13"/>
        <v>3</v>
      </c>
      <c r="H65" s="2">
        <f t="shared" si="14"/>
        <v>1</v>
      </c>
      <c r="I65" s="60">
        <f t="shared" si="15"/>
        <v>1</v>
      </c>
      <c r="J65" s="60">
        <f t="shared" si="16"/>
        <v>1</v>
      </c>
      <c r="K65" s="60">
        <f t="shared" si="17"/>
        <v>1</v>
      </c>
      <c r="L65" s="60">
        <f t="shared" si="21"/>
        <v>1</v>
      </c>
      <c r="M65" s="60">
        <f t="shared" si="18"/>
        <v>1</v>
      </c>
      <c r="N65" s="60">
        <f t="shared" si="19"/>
        <v>0</v>
      </c>
      <c r="O65" s="60">
        <f t="shared" si="20"/>
        <v>0</v>
      </c>
      <c r="P65" s="60" t="s">
        <v>153</v>
      </c>
      <c r="Q65" s="60">
        <v>0</v>
      </c>
      <c r="R65" s="60">
        <v>0</v>
      </c>
      <c r="S65" s="60">
        <v>2</v>
      </c>
      <c r="T65" s="69" t="s">
        <v>154</v>
      </c>
      <c r="U65" s="70" t="s">
        <v>168</v>
      </c>
      <c r="V65" s="68"/>
      <c r="X65" s="35"/>
      <c r="Y65" s="35"/>
      <c r="Z65" s="35"/>
      <c r="AA65" s="3"/>
      <c r="AC65" s="73">
        <v>19</v>
      </c>
      <c r="AD65" s="52" t="s">
        <v>169</v>
      </c>
      <c r="AE65" s="51">
        <v>2</v>
      </c>
      <c r="AF65" s="51">
        <v>50</v>
      </c>
      <c r="AG65" s="74">
        <v>2</v>
      </c>
      <c r="AH65" s="60">
        <v>1</v>
      </c>
      <c r="AI65" s="60">
        <v>1</v>
      </c>
      <c r="AJ65" s="60">
        <v>1</v>
      </c>
      <c r="AK65" s="60">
        <v>1</v>
      </c>
      <c r="AL65" s="60">
        <v>1</v>
      </c>
      <c r="AM65" s="60">
        <v>1</v>
      </c>
    </row>
    <row r="66" spans="1:39">
      <c r="A66" s="59" t="str">
        <f t="shared" si="7"/>
        <v>1008</v>
      </c>
      <c r="B66" s="56" t="str">
        <f t="shared" si="8"/>
        <v>track_1008</v>
      </c>
      <c r="C66" s="2">
        <f t="shared" si="9"/>
        <v>1</v>
      </c>
      <c r="D66" s="2">
        <f t="shared" si="10"/>
        <v>0</v>
      </c>
      <c r="E66" s="2">
        <f t="shared" si="11"/>
        <v>3</v>
      </c>
      <c r="F66" s="2">
        <f t="shared" si="12"/>
        <v>2</v>
      </c>
      <c r="G66" s="2">
        <f t="shared" si="13"/>
        <v>6</v>
      </c>
      <c r="H66" s="2">
        <f t="shared" si="14"/>
        <v>2</v>
      </c>
      <c r="I66" s="60">
        <f t="shared" si="15"/>
        <v>1</v>
      </c>
      <c r="J66" s="60">
        <f t="shared" si="16"/>
        <v>1</v>
      </c>
      <c r="K66" s="60">
        <f t="shared" si="17"/>
        <v>1</v>
      </c>
      <c r="L66" s="60">
        <f t="shared" si="21"/>
        <v>1</v>
      </c>
      <c r="M66" s="60">
        <f t="shared" si="18"/>
        <v>1</v>
      </c>
      <c r="N66" s="60">
        <f t="shared" si="19"/>
        <v>0</v>
      </c>
      <c r="O66" s="60">
        <f t="shared" si="20"/>
        <v>0</v>
      </c>
      <c r="P66" s="60" t="s">
        <v>153</v>
      </c>
      <c r="Q66" s="60">
        <v>0</v>
      </c>
      <c r="R66" s="60">
        <v>0</v>
      </c>
      <c r="S66" s="60">
        <v>2</v>
      </c>
      <c r="T66" s="69" t="s">
        <v>154</v>
      </c>
      <c r="U66" s="70" t="s">
        <v>170</v>
      </c>
      <c r="V66" s="68"/>
      <c r="X66" s="35"/>
      <c r="Y66" s="35"/>
      <c r="Z66" s="35"/>
      <c r="AA66" s="3"/>
      <c r="AC66" s="51">
        <v>20</v>
      </c>
      <c r="AD66" s="52" t="s">
        <v>171</v>
      </c>
      <c r="AE66" s="51">
        <v>3</v>
      </c>
      <c r="AF66" s="51">
        <v>55</v>
      </c>
      <c r="AG66" s="74">
        <v>3</v>
      </c>
      <c r="AH66" s="60">
        <v>0</v>
      </c>
      <c r="AI66" s="60">
        <v>0</v>
      </c>
      <c r="AJ66" s="60">
        <v>1</v>
      </c>
      <c r="AK66" s="60">
        <v>1</v>
      </c>
      <c r="AL66" s="60">
        <v>0</v>
      </c>
      <c r="AM66" s="60">
        <v>1</v>
      </c>
    </row>
    <row r="67" spans="1:39">
      <c r="A67" s="59" t="str">
        <f t="shared" si="7"/>
        <v>1009</v>
      </c>
      <c r="B67" s="56" t="str">
        <f t="shared" si="8"/>
        <v>track_1009</v>
      </c>
      <c r="C67" s="2">
        <f t="shared" si="9"/>
        <v>1</v>
      </c>
      <c r="D67" s="2">
        <f t="shared" si="10"/>
        <v>0</v>
      </c>
      <c r="E67" s="2">
        <f t="shared" si="11"/>
        <v>3</v>
      </c>
      <c r="F67" s="2">
        <f t="shared" si="12"/>
        <v>2</v>
      </c>
      <c r="G67" s="2">
        <f t="shared" si="13"/>
        <v>9</v>
      </c>
      <c r="H67" s="2">
        <f t="shared" si="14"/>
        <v>3</v>
      </c>
      <c r="I67" s="60">
        <f t="shared" si="15"/>
        <v>1</v>
      </c>
      <c r="J67" s="60">
        <f t="shared" si="16"/>
        <v>1</v>
      </c>
      <c r="K67" s="60">
        <f t="shared" si="17"/>
        <v>1</v>
      </c>
      <c r="L67" s="60">
        <f t="shared" si="21"/>
        <v>1</v>
      </c>
      <c r="M67" s="60">
        <f t="shared" si="18"/>
        <v>1</v>
      </c>
      <c r="N67" s="60">
        <f t="shared" si="19"/>
        <v>0</v>
      </c>
      <c r="O67" s="60">
        <f t="shared" si="20"/>
        <v>0</v>
      </c>
      <c r="P67" s="60" t="s">
        <v>153</v>
      </c>
      <c r="Q67" s="60">
        <v>0</v>
      </c>
      <c r="R67" s="60">
        <v>0</v>
      </c>
      <c r="S67" s="60">
        <v>2</v>
      </c>
      <c r="T67" s="69" t="s">
        <v>154</v>
      </c>
      <c r="U67" s="70" t="s">
        <v>172</v>
      </c>
      <c r="V67" s="68"/>
      <c r="X67" s="35"/>
      <c r="Y67" s="35"/>
      <c r="Z67" s="35"/>
      <c r="AA67" s="3"/>
      <c r="AC67" s="51">
        <v>21</v>
      </c>
      <c r="AD67" s="52" t="s">
        <v>173</v>
      </c>
      <c r="AE67" s="51">
        <v>3</v>
      </c>
      <c r="AF67" s="51">
        <v>60</v>
      </c>
      <c r="AG67" s="74">
        <v>3</v>
      </c>
      <c r="AH67" s="60">
        <v>1</v>
      </c>
      <c r="AI67" s="60">
        <v>1</v>
      </c>
      <c r="AJ67" s="60">
        <v>0</v>
      </c>
      <c r="AK67" s="60">
        <v>0</v>
      </c>
      <c r="AL67" s="60">
        <v>1</v>
      </c>
      <c r="AM67" s="60">
        <v>0</v>
      </c>
    </row>
    <row r="68" spans="1:39">
      <c r="A68" s="59" t="str">
        <f t="shared" si="7"/>
        <v>1010</v>
      </c>
      <c r="B68" s="56" t="str">
        <f t="shared" si="8"/>
        <v>track_1010</v>
      </c>
      <c r="C68" s="2">
        <f t="shared" si="9"/>
        <v>1</v>
      </c>
      <c r="D68" s="2">
        <f t="shared" si="10"/>
        <v>0</v>
      </c>
      <c r="E68" s="2">
        <f t="shared" si="11"/>
        <v>4</v>
      </c>
      <c r="F68" s="2">
        <f t="shared" si="12"/>
        <v>1</v>
      </c>
      <c r="G68" s="2">
        <f t="shared" si="13"/>
        <v>8</v>
      </c>
      <c r="H68" s="2">
        <f t="shared" si="14"/>
        <v>6</v>
      </c>
      <c r="I68" s="60">
        <f t="shared" si="15"/>
        <v>1</v>
      </c>
      <c r="J68" s="60">
        <f t="shared" si="16"/>
        <v>1</v>
      </c>
      <c r="K68" s="60">
        <f t="shared" si="17"/>
        <v>1</v>
      </c>
      <c r="L68" s="60">
        <f t="shared" si="21"/>
        <v>1</v>
      </c>
      <c r="M68" s="60">
        <f t="shared" si="18"/>
        <v>1</v>
      </c>
      <c r="N68" s="60">
        <f t="shared" si="19"/>
        <v>0</v>
      </c>
      <c r="O68" s="60">
        <f t="shared" si="20"/>
        <v>0</v>
      </c>
      <c r="P68" s="60" t="s">
        <v>153</v>
      </c>
      <c r="Q68" s="60">
        <v>0</v>
      </c>
      <c r="R68" s="60">
        <v>0</v>
      </c>
      <c r="S68" s="60">
        <v>2</v>
      </c>
      <c r="T68" s="69" t="s">
        <v>154</v>
      </c>
      <c r="U68" s="70" t="s">
        <v>174</v>
      </c>
      <c r="V68" s="68"/>
      <c r="X68" s="35"/>
      <c r="Y68" s="35"/>
      <c r="Z68" s="35"/>
      <c r="AA68" s="3"/>
      <c r="AC68" s="51">
        <v>22</v>
      </c>
      <c r="AD68" s="74" t="s">
        <v>175</v>
      </c>
      <c r="AE68" s="51">
        <v>3</v>
      </c>
      <c r="AF68" s="51">
        <v>75</v>
      </c>
      <c r="AG68" s="74">
        <v>3</v>
      </c>
      <c r="AH68" s="60">
        <v>1</v>
      </c>
      <c r="AI68" s="60">
        <v>1</v>
      </c>
      <c r="AJ68" s="60">
        <v>0</v>
      </c>
      <c r="AK68" s="60">
        <v>0</v>
      </c>
      <c r="AL68" s="60">
        <v>1</v>
      </c>
      <c r="AM68" s="60">
        <v>0</v>
      </c>
    </row>
    <row r="69" ht="16.5" customHeight="1" spans="1:39">
      <c r="A69" s="59" t="str">
        <f t="shared" si="7"/>
        <v>1011</v>
      </c>
      <c r="B69" s="56" t="str">
        <f t="shared" si="8"/>
        <v>track_1011</v>
      </c>
      <c r="C69" s="2">
        <f t="shared" si="9"/>
        <v>1</v>
      </c>
      <c r="D69" s="2">
        <f t="shared" si="10"/>
        <v>0</v>
      </c>
      <c r="E69" s="2">
        <f t="shared" si="11"/>
        <v>4</v>
      </c>
      <c r="F69" s="2">
        <f t="shared" si="12"/>
        <v>2</v>
      </c>
      <c r="G69" s="2">
        <f t="shared" si="13"/>
        <v>1</v>
      </c>
      <c r="H69" s="2">
        <f t="shared" si="14"/>
        <v>12</v>
      </c>
      <c r="I69" s="60">
        <f t="shared" si="15"/>
        <v>1</v>
      </c>
      <c r="J69" s="60">
        <f t="shared" si="16"/>
        <v>1</v>
      </c>
      <c r="K69" s="60">
        <f t="shared" si="17"/>
        <v>1</v>
      </c>
      <c r="L69" s="60">
        <f t="shared" si="21"/>
        <v>1</v>
      </c>
      <c r="M69" s="60">
        <f t="shared" si="18"/>
        <v>1</v>
      </c>
      <c r="N69" s="60">
        <f t="shared" si="19"/>
        <v>0</v>
      </c>
      <c r="O69" s="60">
        <f t="shared" si="20"/>
        <v>0</v>
      </c>
      <c r="P69" s="60" t="s">
        <v>153</v>
      </c>
      <c r="Q69" s="60">
        <v>0</v>
      </c>
      <c r="R69" s="60">
        <v>0</v>
      </c>
      <c r="S69" s="60">
        <v>3</v>
      </c>
      <c r="T69" s="69" t="s">
        <v>154</v>
      </c>
      <c r="U69" s="70" t="s">
        <v>176</v>
      </c>
      <c r="V69" s="68"/>
      <c r="X69" s="35" t="s">
        <v>177</v>
      </c>
      <c r="Y69" s="35"/>
      <c r="Z69" s="35"/>
      <c r="AC69" s="51">
        <v>23</v>
      </c>
      <c r="AD69" s="52" t="s">
        <v>178</v>
      </c>
      <c r="AE69" s="51">
        <v>3</v>
      </c>
      <c r="AF69" s="51">
        <v>65</v>
      </c>
      <c r="AG69" s="74">
        <v>3</v>
      </c>
      <c r="AH69" s="75">
        <v>1</v>
      </c>
      <c r="AI69" s="75">
        <v>1</v>
      </c>
      <c r="AJ69" s="75">
        <v>1</v>
      </c>
      <c r="AK69" s="75">
        <v>1</v>
      </c>
      <c r="AL69" s="60">
        <v>1</v>
      </c>
      <c r="AM69" s="60">
        <v>1</v>
      </c>
    </row>
    <row r="70" ht="46.8" spans="1:39">
      <c r="A70" s="59" t="str">
        <f t="shared" si="7"/>
        <v>1012</v>
      </c>
      <c r="B70" s="56" t="str">
        <f t="shared" si="8"/>
        <v>track_1012</v>
      </c>
      <c r="C70" s="2">
        <f t="shared" si="9"/>
        <v>1</v>
      </c>
      <c r="D70" s="2">
        <f t="shared" si="10"/>
        <v>0</v>
      </c>
      <c r="E70" s="2">
        <f t="shared" si="11"/>
        <v>4</v>
      </c>
      <c r="F70" s="2">
        <f t="shared" si="12"/>
        <v>2</v>
      </c>
      <c r="G70" s="2">
        <f t="shared" si="13"/>
        <v>8</v>
      </c>
      <c r="H70" s="2">
        <f t="shared" si="14"/>
        <v>5</v>
      </c>
      <c r="I70" s="60">
        <f t="shared" si="15"/>
        <v>1</v>
      </c>
      <c r="J70" s="60">
        <f t="shared" si="16"/>
        <v>1</v>
      </c>
      <c r="K70" s="60">
        <f t="shared" si="17"/>
        <v>1</v>
      </c>
      <c r="L70" s="60">
        <f t="shared" si="21"/>
        <v>1</v>
      </c>
      <c r="M70" s="60">
        <f t="shared" si="18"/>
        <v>1</v>
      </c>
      <c r="N70" s="60">
        <f t="shared" si="19"/>
        <v>0</v>
      </c>
      <c r="O70" s="60">
        <f t="shared" si="20"/>
        <v>0</v>
      </c>
      <c r="P70" s="60" t="s">
        <v>153</v>
      </c>
      <c r="Q70" s="60">
        <v>0</v>
      </c>
      <c r="R70" s="60">
        <v>0</v>
      </c>
      <c r="S70" s="60">
        <v>3</v>
      </c>
      <c r="T70" s="69" t="s">
        <v>154</v>
      </c>
      <c r="U70" s="70" t="s">
        <v>179</v>
      </c>
      <c r="V70" s="67" t="s">
        <v>180</v>
      </c>
      <c r="X70" s="35"/>
      <c r="Y70" s="35"/>
      <c r="Z70" s="35"/>
      <c r="AC70" s="73">
        <v>24</v>
      </c>
      <c r="AD70" s="52" t="s">
        <v>181</v>
      </c>
      <c r="AE70" s="51">
        <v>3</v>
      </c>
      <c r="AF70" s="51">
        <v>70</v>
      </c>
      <c r="AG70" s="74">
        <v>3</v>
      </c>
      <c r="AH70" s="60">
        <v>0</v>
      </c>
      <c r="AI70" s="60">
        <v>0</v>
      </c>
      <c r="AJ70" s="60">
        <v>1</v>
      </c>
      <c r="AK70" s="60">
        <v>1</v>
      </c>
      <c r="AL70" s="60">
        <v>1</v>
      </c>
      <c r="AM70" s="60">
        <v>1</v>
      </c>
    </row>
    <row r="71" ht="16.2" spans="1:39">
      <c r="A71" s="59" t="str">
        <f t="shared" si="7"/>
        <v>1013</v>
      </c>
      <c r="B71" s="56" t="str">
        <f t="shared" si="8"/>
        <v>track_1013</v>
      </c>
      <c r="C71" s="2">
        <f t="shared" si="9"/>
        <v>1</v>
      </c>
      <c r="D71" s="2">
        <f t="shared" si="10"/>
        <v>0</v>
      </c>
      <c r="E71" s="2">
        <f t="shared" si="11"/>
        <v>4</v>
      </c>
      <c r="F71" s="2">
        <f t="shared" si="12"/>
        <v>2</v>
      </c>
      <c r="G71" s="2">
        <f t="shared" si="13"/>
        <v>9</v>
      </c>
      <c r="H71" s="2">
        <f t="shared" si="14"/>
        <v>4</v>
      </c>
      <c r="I71" s="60">
        <f t="shared" si="15"/>
        <v>1</v>
      </c>
      <c r="J71" s="60">
        <f t="shared" si="16"/>
        <v>1</v>
      </c>
      <c r="K71" s="60">
        <f t="shared" si="17"/>
        <v>1</v>
      </c>
      <c r="L71" s="60">
        <f t="shared" si="21"/>
        <v>1</v>
      </c>
      <c r="M71" s="60">
        <f t="shared" si="18"/>
        <v>1</v>
      </c>
      <c r="N71" s="60">
        <f t="shared" si="19"/>
        <v>0</v>
      </c>
      <c r="O71" s="60">
        <f t="shared" si="20"/>
        <v>0</v>
      </c>
      <c r="P71" s="60" t="s">
        <v>153</v>
      </c>
      <c r="Q71" s="60">
        <v>0</v>
      </c>
      <c r="R71" s="60">
        <v>0</v>
      </c>
      <c r="S71" s="60">
        <v>3</v>
      </c>
      <c r="T71" s="69" t="s">
        <v>154</v>
      </c>
      <c r="U71" s="70" t="s">
        <v>182</v>
      </c>
      <c r="V71" s="68"/>
      <c r="W71" s="61"/>
      <c r="X71" s="35"/>
      <c r="Y71" s="35"/>
      <c r="Z71" s="35"/>
      <c r="AA71" s="61"/>
      <c r="AB71" s="61"/>
      <c r="AC71" s="73">
        <v>25</v>
      </c>
      <c r="AD71" s="52" t="s">
        <v>183</v>
      </c>
      <c r="AE71" s="51">
        <v>3</v>
      </c>
      <c r="AF71" s="51">
        <v>80</v>
      </c>
      <c r="AG71" s="74">
        <v>3</v>
      </c>
      <c r="AH71" s="60">
        <v>0</v>
      </c>
      <c r="AI71" s="60">
        <v>0</v>
      </c>
      <c r="AJ71" s="60">
        <v>1</v>
      </c>
      <c r="AK71" s="60">
        <v>1</v>
      </c>
      <c r="AL71" s="60">
        <v>1</v>
      </c>
      <c r="AM71" s="60">
        <v>1</v>
      </c>
    </row>
    <row r="72" ht="16.2" spans="1:39">
      <c r="A72" s="59" t="str">
        <f t="shared" si="7"/>
        <v>1014</v>
      </c>
      <c r="B72" s="56" t="str">
        <f t="shared" si="8"/>
        <v>track_1014</v>
      </c>
      <c r="C72" s="2">
        <f t="shared" si="9"/>
        <v>1</v>
      </c>
      <c r="D72" s="2">
        <f t="shared" si="10"/>
        <v>0</v>
      </c>
      <c r="E72" s="2">
        <f t="shared" si="11"/>
        <v>4</v>
      </c>
      <c r="F72" s="2">
        <f t="shared" si="12"/>
        <v>2</v>
      </c>
      <c r="G72" s="2">
        <f t="shared" si="13"/>
        <v>9</v>
      </c>
      <c r="H72" s="2">
        <f t="shared" si="14"/>
        <v>11</v>
      </c>
      <c r="I72" s="60">
        <f t="shared" si="15"/>
        <v>1</v>
      </c>
      <c r="J72" s="60">
        <f t="shared" si="16"/>
        <v>1</v>
      </c>
      <c r="K72" s="60">
        <f t="shared" si="17"/>
        <v>1</v>
      </c>
      <c r="L72" s="60">
        <f t="shared" si="21"/>
        <v>1</v>
      </c>
      <c r="M72" s="60">
        <f t="shared" si="18"/>
        <v>1</v>
      </c>
      <c r="N72" s="60">
        <f t="shared" si="19"/>
        <v>0</v>
      </c>
      <c r="O72" s="60">
        <f t="shared" si="20"/>
        <v>0</v>
      </c>
      <c r="P72" s="60" t="s">
        <v>153</v>
      </c>
      <c r="Q72" s="60">
        <v>0</v>
      </c>
      <c r="R72" s="60">
        <v>0</v>
      </c>
      <c r="S72" s="60">
        <v>3</v>
      </c>
      <c r="T72" s="69" t="s">
        <v>154</v>
      </c>
      <c r="U72" s="70" t="s">
        <v>184</v>
      </c>
      <c r="V72" s="68"/>
      <c r="X72" s="35"/>
      <c r="Y72" s="35"/>
      <c r="Z72" s="35"/>
      <c r="AC72" s="76">
        <v>59</v>
      </c>
      <c r="AD72" s="52" t="s">
        <v>185</v>
      </c>
      <c r="AE72" s="2">
        <v>3</v>
      </c>
      <c r="AF72" s="2">
        <v>30</v>
      </c>
      <c r="AG72" s="2">
        <v>3</v>
      </c>
      <c r="AH72" s="60">
        <v>0</v>
      </c>
      <c r="AI72" s="60">
        <v>0</v>
      </c>
      <c r="AJ72" s="60">
        <v>1</v>
      </c>
      <c r="AK72" s="60">
        <v>1</v>
      </c>
      <c r="AL72" s="60">
        <v>0</v>
      </c>
      <c r="AM72" s="60">
        <v>1</v>
      </c>
    </row>
    <row r="73" ht="16.2" spans="1:39">
      <c r="A73" s="59" t="str">
        <f t="shared" si="7"/>
        <v>1015</v>
      </c>
      <c r="B73" s="56" t="str">
        <f t="shared" si="8"/>
        <v>track_1015</v>
      </c>
      <c r="C73" s="2">
        <f t="shared" si="9"/>
        <v>2</v>
      </c>
      <c r="D73" s="2">
        <f t="shared" si="10"/>
        <v>0</v>
      </c>
      <c r="E73" s="2">
        <f t="shared" si="11"/>
        <v>1</v>
      </c>
      <c r="F73" s="2">
        <f t="shared" si="12"/>
        <v>2</v>
      </c>
      <c r="G73" s="2">
        <f t="shared" si="13"/>
        <v>1</v>
      </c>
      <c r="H73" s="2">
        <f t="shared" si="14"/>
        <v>6</v>
      </c>
      <c r="I73" s="60">
        <f t="shared" si="15"/>
        <v>1</v>
      </c>
      <c r="J73" s="60">
        <f t="shared" si="16"/>
        <v>1</v>
      </c>
      <c r="K73" s="60">
        <f t="shared" si="17"/>
        <v>1</v>
      </c>
      <c r="L73" s="60">
        <f t="shared" si="21"/>
        <v>1</v>
      </c>
      <c r="M73" s="60">
        <f t="shared" si="18"/>
        <v>1</v>
      </c>
      <c r="N73" s="60">
        <f t="shared" si="19"/>
        <v>0</v>
      </c>
      <c r="O73" s="60">
        <f t="shared" si="20"/>
        <v>1</v>
      </c>
      <c r="P73" s="60" t="s">
        <v>153</v>
      </c>
      <c r="Q73" s="60">
        <v>0</v>
      </c>
      <c r="R73" s="60">
        <v>0</v>
      </c>
      <c r="S73" s="60">
        <v>3</v>
      </c>
      <c r="T73" s="69" t="s">
        <v>186</v>
      </c>
      <c r="U73" s="70" t="s">
        <v>187</v>
      </c>
      <c r="V73" s="68"/>
      <c r="X73" s="35"/>
      <c r="Y73" s="35"/>
      <c r="Z73" s="35"/>
      <c r="AC73" s="76">
        <v>60</v>
      </c>
      <c r="AD73" s="52" t="s">
        <v>188</v>
      </c>
      <c r="AE73" s="2">
        <v>3</v>
      </c>
      <c r="AF73" s="2">
        <v>32</v>
      </c>
      <c r="AG73" s="2">
        <v>3</v>
      </c>
      <c r="AH73" s="60">
        <v>1</v>
      </c>
      <c r="AI73" s="60">
        <v>1</v>
      </c>
      <c r="AJ73" s="60">
        <v>0</v>
      </c>
      <c r="AK73" s="60">
        <v>0</v>
      </c>
      <c r="AL73" s="60">
        <v>1</v>
      </c>
      <c r="AM73" s="60">
        <v>1</v>
      </c>
    </row>
    <row r="74" spans="1:39">
      <c r="A74" s="59" t="str">
        <f t="shared" si="7"/>
        <v>1016</v>
      </c>
      <c r="B74" s="56" t="str">
        <f t="shared" si="8"/>
        <v>track_1016</v>
      </c>
      <c r="C74" s="2">
        <f t="shared" si="9"/>
        <v>2</v>
      </c>
      <c r="D74" s="2">
        <f t="shared" si="10"/>
        <v>0</v>
      </c>
      <c r="E74" s="2">
        <f t="shared" si="11"/>
        <v>1</v>
      </c>
      <c r="F74" s="2">
        <f t="shared" si="12"/>
        <v>2</v>
      </c>
      <c r="G74" s="2">
        <f t="shared" si="13"/>
        <v>1</v>
      </c>
      <c r="H74" s="2">
        <f t="shared" si="14"/>
        <v>9</v>
      </c>
      <c r="I74" s="60">
        <f t="shared" si="15"/>
        <v>1</v>
      </c>
      <c r="J74" s="60">
        <f t="shared" si="16"/>
        <v>1</v>
      </c>
      <c r="K74" s="60">
        <f t="shared" si="17"/>
        <v>1</v>
      </c>
      <c r="L74" s="60">
        <f t="shared" si="21"/>
        <v>1</v>
      </c>
      <c r="M74" s="60">
        <f t="shared" si="18"/>
        <v>1</v>
      </c>
      <c r="N74" s="60">
        <f t="shared" si="19"/>
        <v>0</v>
      </c>
      <c r="O74" s="60">
        <f t="shared" si="20"/>
        <v>1</v>
      </c>
      <c r="P74" s="60" t="s">
        <v>153</v>
      </c>
      <c r="Q74" s="60">
        <v>0</v>
      </c>
      <c r="R74" s="60">
        <v>0</v>
      </c>
      <c r="S74" s="60">
        <v>3</v>
      </c>
      <c r="T74" s="69" t="s">
        <v>186</v>
      </c>
      <c r="U74" s="70" t="s">
        <v>189</v>
      </c>
      <c r="V74" s="68"/>
      <c r="X74" s="35"/>
      <c r="Y74" s="35"/>
      <c r="Z74" s="35"/>
      <c r="AC74" s="51">
        <v>26</v>
      </c>
      <c r="AD74" s="52" t="s">
        <v>190</v>
      </c>
      <c r="AE74" s="51">
        <v>4</v>
      </c>
      <c r="AF74" s="51">
        <v>80</v>
      </c>
      <c r="AG74" s="74">
        <v>4</v>
      </c>
      <c r="AH74" s="60">
        <v>1</v>
      </c>
      <c r="AI74" s="60">
        <v>1</v>
      </c>
      <c r="AJ74" s="60">
        <v>1</v>
      </c>
      <c r="AK74" s="60">
        <v>1</v>
      </c>
      <c r="AL74" s="60">
        <v>1</v>
      </c>
      <c r="AM74" s="60">
        <v>1</v>
      </c>
    </row>
    <row r="75" spans="1:39">
      <c r="A75" s="59" t="str">
        <f t="shared" si="7"/>
        <v>1017</v>
      </c>
      <c r="B75" s="56" t="str">
        <f t="shared" si="8"/>
        <v>track_1017</v>
      </c>
      <c r="C75" s="2">
        <f t="shared" si="9"/>
        <v>2</v>
      </c>
      <c r="D75" s="2">
        <f t="shared" si="10"/>
        <v>0</v>
      </c>
      <c r="E75" s="2">
        <f t="shared" si="11"/>
        <v>2</v>
      </c>
      <c r="F75" s="2">
        <f t="shared" si="12"/>
        <v>4</v>
      </c>
      <c r="G75" s="2">
        <f t="shared" si="13"/>
        <v>1</v>
      </c>
      <c r="H75" s="2">
        <f t="shared" si="14"/>
        <v>4</v>
      </c>
      <c r="I75" s="60">
        <f t="shared" si="15"/>
        <v>1</v>
      </c>
      <c r="J75" s="60">
        <f t="shared" si="16"/>
        <v>1</v>
      </c>
      <c r="K75" s="60">
        <f t="shared" si="17"/>
        <v>1</v>
      </c>
      <c r="L75" s="60">
        <f t="shared" si="21"/>
        <v>1</v>
      </c>
      <c r="M75" s="60">
        <f t="shared" si="18"/>
        <v>1</v>
      </c>
      <c r="N75" s="60">
        <f t="shared" si="19"/>
        <v>0</v>
      </c>
      <c r="O75" s="60">
        <f t="shared" si="20"/>
        <v>1</v>
      </c>
      <c r="P75" s="60" t="s">
        <v>153</v>
      </c>
      <c r="Q75" s="60">
        <v>0</v>
      </c>
      <c r="R75" s="60">
        <v>0</v>
      </c>
      <c r="S75" s="60">
        <v>3</v>
      </c>
      <c r="T75" s="69" t="s">
        <v>186</v>
      </c>
      <c r="U75" s="70" t="s">
        <v>191</v>
      </c>
      <c r="V75" s="68"/>
      <c r="X75" s="35"/>
      <c r="Y75" s="35"/>
      <c r="Z75" s="35"/>
      <c r="AC75" s="51">
        <v>27</v>
      </c>
      <c r="AD75" s="52" t="s">
        <v>192</v>
      </c>
      <c r="AE75" s="51">
        <v>4</v>
      </c>
      <c r="AF75" s="51">
        <v>90</v>
      </c>
      <c r="AG75" s="74">
        <v>4</v>
      </c>
      <c r="AH75" s="60">
        <v>0</v>
      </c>
      <c r="AI75" s="60">
        <v>0</v>
      </c>
      <c r="AJ75" s="60">
        <v>1</v>
      </c>
      <c r="AK75" s="60">
        <v>1</v>
      </c>
      <c r="AL75" s="60">
        <v>1</v>
      </c>
      <c r="AM75" s="60">
        <v>1</v>
      </c>
    </row>
    <row r="76" spans="1:39">
      <c r="A76" s="59" t="str">
        <f t="shared" si="7"/>
        <v>1018</v>
      </c>
      <c r="B76" s="56" t="str">
        <f t="shared" si="8"/>
        <v>track_1018</v>
      </c>
      <c r="C76" s="2">
        <f t="shared" si="9"/>
        <v>2</v>
      </c>
      <c r="D76" s="2">
        <f t="shared" si="10"/>
        <v>0</v>
      </c>
      <c r="E76" s="2">
        <f t="shared" si="11"/>
        <v>2</v>
      </c>
      <c r="F76" s="2">
        <f t="shared" si="12"/>
        <v>4</v>
      </c>
      <c r="G76" s="2">
        <f t="shared" si="13"/>
        <v>6</v>
      </c>
      <c r="H76" s="2">
        <f t="shared" si="14"/>
        <v>7</v>
      </c>
      <c r="I76" s="60">
        <f t="shared" si="15"/>
        <v>1</v>
      </c>
      <c r="J76" s="60">
        <f t="shared" si="16"/>
        <v>1</v>
      </c>
      <c r="K76" s="60">
        <f t="shared" si="17"/>
        <v>1</v>
      </c>
      <c r="L76" s="60">
        <f t="shared" si="21"/>
        <v>1</v>
      </c>
      <c r="M76" s="60">
        <f t="shared" si="18"/>
        <v>1</v>
      </c>
      <c r="N76" s="60">
        <f t="shared" si="19"/>
        <v>0</v>
      </c>
      <c r="O76" s="60">
        <f t="shared" si="20"/>
        <v>1</v>
      </c>
      <c r="P76" s="60" t="s">
        <v>153</v>
      </c>
      <c r="Q76" s="60">
        <v>0</v>
      </c>
      <c r="R76" s="60">
        <v>0</v>
      </c>
      <c r="S76" s="60">
        <v>3</v>
      </c>
      <c r="T76" s="69" t="s">
        <v>186</v>
      </c>
      <c r="U76" s="70" t="s">
        <v>193</v>
      </c>
      <c r="V76" s="68"/>
      <c r="X76" s="35"/>
      <c r="Y76" s="35"/>
      <c r="Z76" s="35"/>
      <c r="AC76" s="51">
        <v>28</v>
      </c>
      <c r="AD76" s="52" t="s">
        <v>194</v>
      </c>
      <c r="AE76" s="51">
        <v>4</v>
      </c>
      <c r="AF76" s="51">
        <v>100</v>
      </c>
      <c r="AG76" s="74">
        <v>4</v>
      </c>
      <c r="AH76" s="60">
        <v>1</v>
      </c>
      <c r="AI76" s="60">
        <v>1</v>
      </c>
      <c r="AJ76" s="60">
        <v>1</v>
      </c>
      <c r="AK76" s="60">
        <v>1</v>
      </c>
      <c r="AL76" s="60">
        <v>1</v>
      </c>
      <c r="AM76" s="60">
        <v>1</v>
      </c>
    </row>
    <row r="77" spans="1:39">
      <c r="A77" s="59" t="str">
        <f t="shared" si="7"/>
        <v>1019</v>
      </c>
      <c r="B77" s="56" t="str">
        <f t="shared" si="8"/>
        <v>track_1019</v>
      </c>
      <c r="C77" s="2">
        <f t="shared" si="9"/>
        <v>2</v>
      </c>
      <c r="D77" s="2">
        <f t="shared" si="10"/>
        <v>0</v>
      </c>
      <c r="E77" s="2">
        <f t="shared" si="11"/>
        <v>3</v>
      </c>
      <c r="F77" s="2">
        <f t="shared" si="12"/>
        <v>2</v>
      </c>
      <c r="G77" s="2">
        <f t="shared" si="13"/>
        <v>1</v>
      </c>
      <c r="H77" s="2">
        <f t="shared" si="14"/>
        <v>5</v>
      </c>
      <c r="I77" s="60">
        <f t="shared" si="15"/>
        <v>1</v>
      </c>
      <c r="J77" s="60">
        <f t="shared" si="16"/>
        <v>1</v>
      </c>
      <c r="K77" s="60">
        <f t="shared" si="17"/>
        <v>1</v>
      </c>
      <c r="L77" s="60">
        <f t="shared" si="21"/>
        <v>1</v>
      </c>
      <c r="M77" s="60">
        <f t="shared" si="18"/>
        <v>1</v>
      </c>
      <c r="N77" s="60">
        <f t="shared" si="19"/>
        <v>0</v>
      </c>
      <c r="O77" s="60">
        <f t="shared" si="20"/>
        <v>1</v>
      </c>
      <c r="P77" s="60" t="s">
        <v>153</v>
      </c>
      <c r="Q77" s="60">
        <v>0</v>
      </c>
      <c r="R77" s="60">
        <v>0</v>
      </c>
      <c r="S77" s="60">
        <v>3</v>
      </c>
      <c r="T77" s="69" t="s">
        <v>186</v>
      </c>
      <c r="U77" s="70" t="s">
        <v>195</v>
      </c>
      <c r="V77" s="68"/>
      <c r="X77" s="35"/>
      <c r="Y77" s="35"/>
      <c r="Z77" s="35"/>
      <c r="AC77" s="51">
        <v>29</v>
      </c>
      <c r="AD77" s="52" t="s">
        <v>196</v>
      </c>
      <c r="AE77" s="51">
        <v>4</v>
      </c>
      <c r="AF77" s="51">
        <v>110</v>
      </c>
      <c r="AG77" s="74">
        <v>4</v>
      </c>
      <c r="AH77" s="60">
        <v>0</v>
      </c>
      <c r="AI77" s="60">
        <v>1</v>
      </c>
      <c r="AJ77" s="60">
        <v>1</v>
      </c>
      <c r="AK77" s="60">
        <v>1</v>
      </c>
      <c r="AL77" s="60">
        <v>0</v>
      </c>
      <c r="AM77" s="60">
        <v>1</v>
      </c>
    </row>
    <row r="78" spans="1:39">
      <c r="A78" s="59" t="str">
        <f t="shared" si="7"/>
        <v>1020</v>
      </c>
      <c r="B78" s="56" t="str">
        <f t="shared" si="8"/>
        <v>track_1020</v>
      </c>
      <c r="C78" s="2">
        <f t="shared" si="9"/>
        <v>2</v>
      </c>
      <c r="D78" s="2">
        <f t="shared" si="10"/>
        <v>0</v>
      </c>
      <c r="E78" s="2">
        <f t="shared" si="11"/>
        <v>3</v>
      </c>
      <c r="F78" s="2">
        <f t="shared" si="12"/>
        <v>4</v>
      </c>
      <c r="G78" s="2">
        <f t="shared" si="13"/>
        <v>2</v>
      </c>
      <c r="H78" s="2">
        <f t="shared" si="14"/>
        <v>3</v>
      </c>
      <c r="I78" s="60">
        <f t="shared" si="15"/>
        <v>1</v>
      </c>
      <c r="J78" s="60">
        <f t="shared" si="16"/>
        <v>1</v>
      </c>
      <c r="K78" s="60">
        <f t="shared" si="17"/>
        <v>1</v>
      </c>
      <c r="L78" s="60">
        <f t="shared" si="21"/>
        <v>1</v>
      </c>
      <c r="M78" s="60">
        <f t="shared" si="18"/>
        <v>1</v>
      </c>
      <c r="N78" s="60">
        <f t="shared" si="19"/>
        <v>0</v>
      </c>
      <c r="O78" s="60">
        <f t="shared" si="20"/>
        <v>1</v>
      </c>
      <c r="P78" s="60" t="s">
        <v>153</v>
      </c>
      <c r="Q78" s="60">
        <v>0</v>
      </c>
      <c r="R78" s="60">
        <v>0</v>
      </c>
      <c r="S78" s="60">
        <v>3</v>
      </c>
      <c r="T78" s="69" t="s">
        <v>186</v>
      </c>
      <c r="U78" s="70" t="s">
        <v>197</v>
      </c>
      <c r="V78" s="68"/>
      <c r="X78" s="35"/>
      <c r="Y78" s="35"/>
      <c r="Z78" s="35"/>
      <c r="AC78" s="51">
        <v>30</v>
      </c>
      <c r="AD78" s="52" t="s">
        <v>198</v>
      </c>
      <c r="AE78" s="51">
        <v>4</v>
      </c>
      <c r="AF78" s="51">
        <v>120</v>
      </c>
      <c r="AG78" s="74">
        <v>4</v>
      </c>
      <c r="AH78" s="60">
        <v>1</v>
      </c>
      <c r="AI78" s="60">
        <v>1</v>
      </c>
      <c r="AJ78" s="60">
        <v>1</v>
      </c>
      <c r="AK78" s="60">
        <v>1</v>
      </c>
      <c r="AL78" s="60">
        <v>0</v>
      </c>
      <c r="AM78" s="60">
        <v>1</v>
      </c>
    </row>
    <row r="79" ht="16.5" customHeight="1" spans="1:39">
      <c r="A79" s="59" t="str">
        <f t="shared" si="7"/>
        <v>1021</v>
      </c>
      <c r="B79" s="56" t="str">
        <f t="shared" si="8"/>
        <v>track_1021</v>
      </c>
      <c r="C79" s="2">
        <f t="shared" si="9"/>
        <v>2</v>
      </c>
      <c r="D79" s="2">
        <f t="shared" si="10"/>
        <v>0</v>
      </c>
      <c r="E79" s="2">
        <f t="shared" si="11"/>
        <v>3</v>
      </c>
      <c r="F79" s="2">
        <f t="shared" si="12"/>
        <v>4</v>
      </c>
      <c r="G79" s="2">
        <f t="shared" si="13"/>
        <v>4</v>
      </c>
      <c r="H79" s="2">
        <f t="shared" si="14"/>
        <v>10</v>
      </c>
      <c r="I79" s="60">
        <f t="shared" si="15"/>
        <v>1</v>
      </c>
      <c r="J79" s="60">
        <f t="shared" si="16"/>
        <v>1</v>
      </c>
      <c r="K79" s="60">
        <f t="shared" si="17"/>
        <v>1</v>
      </c>
      <c r="L79" s="60">
        <f t="shared" si="21"/>
        <v>1</v>
      </c>
      <c r="M79" s="60">
        <f t="shared" si="18"/>
        <v>1</v>
      </c>
      <c r="N79" s="60">
        <f t="shared" si="19"/>
        <v>0</v>
      </c>
      <c r="O79" s="60">
        <f t="shared" si="20"/>
        <v>1</v>
      </c>
      <c r="P79" s="60" t="s">
        <v>153</v>
      </c>
      <c r="Q79" s="60">
        <v>0</v>
      </c>
      <c r="R79" s="60">
        <v>0</v>
      </c>
      <c r="S79" s="60" t="s">
        <v>199</v>
      </c>
      <c r="T79" s="69" t="s">
        <v>186</v>
      </c>
      <c r="U79" s="70" t="s">
        <v>200</v>
      </c>
      <c r="V79" s="68"/>
      <c r="X79" s="35" t="s">
        <v>201</v>
      </c>
      <c r="Y79" s="35"/>
      <c r="Z79" s="35"/>
      <c r="AC79" s="51">
        <v>31</v>
      </c>
      <c r="AD79" s="52" t="s">
        <v>202</v>
      </c>
      <c r="AE79" s="51">
        <v>4</v>
      </c>
      <c r="AF79" s="51">
        <v>130</v>
      </c>
      <c r="AG79" s="74">
        <v>4</v>
      </c>
      <c r="AH79" s="60">
        <v>0</v>
      </c>
      <c r="AI79" s="60">
        <v>1</v>
      </c>
      <c r="AJ79" s="60">
        <v>1</v>
      </c>
      <c r="AK79" s="60">
        <v>1</v>
      </c>
      <c r="AL79" s="60">
        <v>0</v>
      </c>
      <c r="AM79" s="60">
        <v>1</v>
      </c>
    </row>
    <row r="80" ht="46.8" spans="1:39">
      <c r="A80" s="59" t="str">
        <f t="shared" si="7"/>
        <v>1022</v>
      </c>
      <c r="B80" s="56" t="str">
        <f t="shared" si="8"/>
        <v>track_1022</v>
      </c>
      <c r="C80" s="2">
        <f t="shared" si="9"/>
        <v>2</v>
      </c>
      <c r="D80" s="2">
        <f t="shared" si="10"/>
        <v>0</v>
      </c>
      <c r="E80" s="2">
        <f t="shared" si="11"/>
        <v>4</v>
      </c>
      <c r="F80" s="2">
        <f t="shared" si="12"/>
        <v>2</v>
      </c>
      <c r="G80" s="2">
        <f t="shared" si="13"/>
        <v>1</v>
      </c>
      <c r="H80" s="2">
        <f t="shared" si="14"/>
        <v>2</v>
      </c>
      <c r="I80" s="60">
        <f t="shared" si="15"/>
        <v>1</v>
      </c>
      <c r="J80" s="60">
        <f t="shared" si="16"/>
        <v>1</v>
      </c>
      <c r="K80" s="60">
        <f t="shared" si="17"/>
        <v>1</v>
      </c>
      <c r="L80" s="60">
        <f t="shared" si="21"/>
        <v>1</v>
      </c>
      <c r="M80" s="60">
        <f t="shared" si="18"/>
        <v>1</v>
      </c>
      <c r="N80" s="60">
        <f t="shared" si="19"/>
        <v>0</v>
      </c>
      <c r="O80" s="60">
        <f t="shared" si="20"/>
        <v>1</v>
      </c>
      <c r="P80" s="60" t="s">
        <v>153</v>
      </c>
      <c r="Q80" s="60">
        <v>0</v>
      </c>
      <c r="R80" s="60">
        <v>0</v>
      </c>
      <c r="S80" s="60" t="s">
        <v>199</v>
      </c>
      <c r="T80" s="69" t="s">
        <v>186</v>
      </c>
      <c r="U80" s="70" t="s">
        <v>203</v>
      </c>
      <c r="V80" s="68" t="s">
        <v>177</v>
      </c>
      <c r="X80" s="35"/>
      <c r="Y80" s="35"/>
      <c r="Z80" s="35"/>
      <c r="AC80" s="51">
        <v>32</v>
      </c>
      <c r="AD80" s="52" t="s">
        <v>204</v>
      </c>
      <c r="AE80" s="51">
        <v>4</v>
      </c>
      <c r="AF80" s="51">
        <v>140</v>
      </c>
      <c r="AG80" s="74">
        <v>4</v>
      </c>
      <c r="AH80" s="60">
        <v>1</v>
      </c>
      <c r="AI80" s="60">
        <v>1</v>
      </c>
      <c r="AJ80" s="60">
        <v>1</v>
      </c>
      <c r="AK80" s="60">
        <v>1</v>
      </c>
      <c r="AL80" s="60">
        <v>1</v>
      </c>
      <c r="AM80" s="60">
        <v>1</v>
      </c>
    </row>
    <row r="81" spans="1:39">
      <c r="A81" s="59" t="str">
        <f t="shared" si="7"/>
        <v>1023</v>
      </c>
      <c r="B81" s="56" t="str">
        <f t="shared" si="8"/>
        <v>track_1023</v>
      </c>
      <c r="C81" s="2">
        <f t="shared" si="9"/>
        <v>2</v>
      </c>
      <c r="D81" s="2">
        <f t="shared" si="10"/>
        <v>0</v>
      </c>
      <c r="E81" s="2">
        <f t="shared" si="11"/>
        <v>4</v>
      </c>
      <c r="F81" s="2">
        <f t="shared" si="12"/>
        <v>2</v>
      </c>
      <c r="G81" s="2">
        <f t="shared" si="13"/>
        <v>2</v>
      </c>
      <c r="H81" s="2">
        <f t="shared" si="14"/>
        <v>1</v>
      </c>
      <c r="I81" s="60">
        <f t="shared" si="15"/>
        <v>1</v>
      </c>
      <c r="J81" s="60">
        <f t="shared" si="16"/>
        <v>1</v>
      </c>
      <c r="K81" s="60">
        <f t="shared" si="17"/>
        <v>1</v>
      </c>
      <c r="L81" s="60">
        <f t="shared" si="21"/>
        <v>1</v>
      </c>
      <c r="M81" s="60">
        <f t="shared" si="18"/>
        <v>1</v>
      </c>
      <c r="N81" s="60">
        <f t="shared" si="19"/>
        <v>0</v>
      </c>
      <c r="O81" s="60">
        <f t="shared" si="20"/>
        <v>1</v>
      </c>
      <c r="P81" s="60" t="s">
        <v>153</v>
      </c>
      <c r="Q81" s="60">
        <v>0</v>
      </c>
      <c r="R81" s="60">
        <v>0</v>
      </c>
      <c r="S81" s="60" t="s">
        <v>199</v>
      </c>
      <c r="T81" s="69" t="s">
        <v>186</v>
      </c>
      <c r="U81" s="70" t="s">
        <v>205</v>
      </c>
      <c r="V81" s="68"/>
      <c r="X81" s="35"/>
      <c r="Y81" s="35"/>
      <c r="Z81" s="35"/>
      <c r="AC81" s="51">
        <v>33</v>
      </c>
      <c r="AD81" s="52" t="s">
        <v>206</v>
      </c>
      <c r="AE81" s="51">
        <v>4</v>
      </c>
      <c r="AF81" s="51">
        <v>150</v>
      </c>
      <c r="AG81" s="74">
        <v>4</v>
      </c>
      <c r="AH81" s="60">
        <v>0</v>
      </c>
      <c r="AI81" s="60">
        <v>1</v>
      </c>
      <c r="AJ81" s="60">
        <v>1</v>
      </c>
      <c r="AK81" s="60">
        <v>1</v>
      </c>
      <c r="AL81" s="60">
        <v>0</v>
      </c>
      <c r="AM81" s="60">
        <v>1</v>
      </c>
    </row>
    <row r="82" spans="1:39">
      <c r="A82" s="59" t="str">
        <f t="shared" si="7"/>
        <v>1024</v>
      </c>
      <c r="B82" s="56" t="str">
        <f t="shared" si="8"/>
        <v>track_1024</v>
      </c>
      <c r="C82" s="2">
        <f t="shared" si="9"/>
        <v>2</v>
      </c>
      <c r="D82" s="2">
        <f t="shared" si="10"/>
        <v>0</v>
      </c>
      <c r="E82" s="2">
        <f t="shared" si="11"/>
        <v>4</v>
      </c>
      <c r="F82" s="2">
        <f t="shared" si="12"/>
        <v>2</v>
      </c>
      <c r="G82" s="2">
        <f t="shared" si="13"/>
        <v>3</v>
      </c>
      <c r="H82" s="2">
        <f t="shared" si="14"/>
        <v>8</v>
      </c>
      <c r="I82" s="60">
        <f t="shared" si="15"/>
        <v>1</v>
      </c>
      <c r="J82" s="60">
        <f t="shared" si="16"/>
        <v>1</v>
      </c>
      <c r="K82" s="60">
        <f t="shared" si="17"/>
        <v>1</v>
      </c>
      <c r="L82" s="60">
        <f t="shared" si="21"/>
        <v>1</v>
      </c>
      <c r="M82" s="60">
        <f t="shared" si="18"/>
        <v>1</v>
      </c>
      <c r="N82" s="60">
        <f t="shared" si="19"/>
        <v>0</v>
      </c>
      <c r="O82" s="60">
        <f t="shared" si="20"/>
        <v>1</v>
      </c>
      <c r="P82" s="60" t="s">
        <v>153</v>
      </c>
      <c r="Q82" s="60">
        <v>0</v>
      </c>
      <c r="R82" s="60">
        <v>0</v>
      </c>
      <c r="S82" s="60" t="s">
        <v>199</v>
      </c>
      <c r="T82" s="69" t="s">
        <v>186</v>
      </c>
      <c r="U82" s="70" t="s">
        <v>207</v>
      </c>
      <c r="V82" s="68"/>
      <c r="X82" s="35"/>
      <c r="Y82" s="35"/>
      <c r="Z82" s="35"/>
      <c r="AC82" s="51">
        <v>34</v>
      </c>
      <c r="AD82" s="52" t="s">
        <v>208</v>
      </c>
      <c r="AE82" s="51">
        <v>4</v>
      </c>
      <c r="AF82" s="51">
        <v>180</v>
      </c>
      <c r="AG82" s="74">
        <v>4</v>
      </c>
      <c r="AH82" s="60">
        <v>1</v>
      </c>
      <c r="AI82" s="60">
        <v>1</v>
      </c>
      <c r="AJ82" s="60">
        <v>1</v>
      </c>
      <c r="AK82" s="60">
        <v>1</v>
      </c>
      <c r="AL82" s="60">
        <v>1</v>
      </c>
      <c r="AM82" s="60">
        <v>1</v>
      </c>
    </row>
    <row r="83" spans="1:39">
      <c r="A83" s="59" t="str">
        <f t="shared" si="7"/>
        <v>1025</v>
      </c>
      <c r="B83" s="56" t="str">
        <f t="shared" si="8"/>
        <v>track_1025</v>
      </c>
      <c r="C83" s="2">
        <f t="shared" si="9"/>
        <v>3</v>
      </c>
      <c r="D83" s="2">
        <f t="shared" si="10"/>
        <v>0</v>
      </c>
      <c r="E83" s="2">
        <f t="shared" si="11"/>
        <v>1</v>
      </c>
      <c r="F83" s="2">
        <f t="shared" si="12"/>
        <v>2</v>
      </c>
      <c r="G83" s="2">
        <f t="shared" si="13"/>
        <v>1</v>
      </c>
      <c r="H83" s="2">
        <f t="shared" si="14"/>
        <v>4</v>
      </c>
      <c r="I83" s="60">
        <f t="shared" si="15"/>
        <v>1</v>
      </c>
      <c r="J83" s="60">
        <f t="shared" si="16"/>
        <v>1</v>
      </c>
      <c r="K83" s="60">
        <f t="shared" si="17"/>
        <v>1</v>
      </c>
      <c r="L83" s="60">
        <f t="shared" si="21"/>
        <v>1</v>
      </c>
      <c r="M83" s="60">
        <f t="shared" si="18"/>
        <v>1</v>
      </c>
      <c r="N83" s="60">
        <f t="shared" si="19"/>
        <v>1</v>
      </c>
      <c r="O83" s="60">
        <f t="shared" si="20"/>
        <v>1</v>
      </c>
      <c r="P83" s="60" t="s">
        <v>153</v>
      </c>
      <c r="Q83" s="60">
        <v>0</v>
      </c>
      <c r="R83" s="60">
        <v>0</v>
      </c>
      <c r="S83" s="60" t="s">
        <v>199</v>
      </c>
      <c r="T83" s="69" t="s">
        <v>209</v>
      </c>
      <c r="U83" s="70" t="s">
        <v>210</v>
      </c>
      <c r="V83" s="68"/>
      <c r="X83" s="35"/>
      <c r="Y83" s="35"/>
      <c r="Z83" s="35"/>
      <c r="AC83" s="51">
        <v>35</v>
      </c>
      <c r="AD83" s="77"/>
      <c r="AE83" s="51">
        <v>6</v>
      </c>
      <c r="AF83" s="51">
        <v>240</v>
      </c>
      <c r="AG83" s="74">
        <v>6</v>
      </c>
      <c r="AH83" s="2">
        <v>1</v>
      </c>
      <c r="AI83" s="2">
        <v>1</v>
      </c>
      <c r="AJ83" s="2">
        <v>1</v>
      </c>
      <c r="AK83" s="2">
        <v>0</v>
      </c>
      <c r="AL83" s="2">
        <v>0</v>
      </c>
      <c r="AM83" s="2">
        <v>0</v>
      </c>
    </row>
    <row r="84" spans="1:34">
      <c r="A84" s="59" t="str">
        <f t="shared" si="7"/>
        <v>1026</v>
      </c>
      <c r="B84" s="56" t="str">
        <f t="shared" si="8"/>
        <v>track_1026</v>
      </c>
      <c r="C84" s="2">
        <f t="shared" si="9"/>
        <v>3</v>
      </c>
      <c r="D84" s="2">
        <f t="shared" si="10"/>
        <v>0</v>
      </c>
      <c r="E84" s="2">
        <f t="shared" si="11"/>
        <v>1</v>
      </c>
      <c r="F84" s="2">
        <f t="shared" si="12"/>
        <v>2</v>
      </c>
      <c r="G84" s="2">
        <f t="shared" si="13"/>
        <v>3</v>
      </c>
      <c r="H84" s="2">
        <f t="shared" si="14"/>
        <v>1</v>
      </c>
      <c r="I84" s="60">
        <f t="shared" si="15"/>
        <v>1</v>
      </c>
      <c r="J84" s="60">
        <f t="shared" si="16"/>
        <v>1</v>
      </c>
      <c r="K84" s="60">
        <f t="shared" si="17"/>
        <v>1</v>
      </c>
      <c r="L84" s="60">
        <f t="shared" si="21"/>
        <v>1</v>
      </c>
      <c r="M84" s="60">
        <f t="shared" si="18"/>
        <v>1</v>
      </c>
      <c r="N84" s="60">
        <f t="shared" si="19"/>
        <v>1</v>
      </c>
      <c r="O84" s="60">
        <f t="shared" si="20"/>
        <v>1</v>
      </c>
      <c r="P84" s="60" t="s">
        <v>153</v>
      </c>
      <c r="Q84" s="60">
        <v>0</v>
      </c>
      <c r="R84" s="60">
        <v>0</v>
      </c>
      <c r="S84" s="60" t="s">
        <v>199</v>
      </c>
      <c r="T84" s="69" t="s">
        <v>209</v>
      </c>
      <c r="U84" s="70" t="s">
        <v>211</v>
      </c>
      <c r="V84" s="68"/>
      <c r="X84" s="35"/>
      <c r="Y84" s="35"/>
      <c r="Z84" s="35"/>
      <c r="AC84" s="51">
        <v>36</v>
      </c>
      <c r="AD84" s="77"/>
      <c r="AE84" s="51">
        <v>6</v>
      </c>
      <c r="AF84" s="51">
        <v>240</v>
      </c>
      <c r="AG84" s="74">
        <v>6</v>
      </c>
      <c r="AH84" s="2">
        <v>0</v>
      </c>
    </row>
    <row r="85" spans="1:39">
      <c r="A85" s="59" t="str">
        <f t="shared" si="7"/>
        <v>1027</v>
      </c>
      <c r="B85" s="56" t="str">
        <f t="shared" si="8"/>
        <v>track_1027</v>
      </c>
      <c r="C85" s="2">
        <f t="shared" si="9"/>
        <v>3</v>
      </c>
      <c r="D85" s="2">
        <f t="shared" si="10"/>
        <v>0</v>
      </c>
      <c r="E85" s="2">
        <f t="shared" si="11"/>
        <v>1</v>
      </c>
      <c r="F85" s="2">
        <f t="shared" si="12"/>
        <v>2</v>
      </c>
      <c r="G85" s="2">
        <f t="shared" si="13"/>
        <v>6</v>
      </c>
      <c r="H85" s="2">
        <f t="shared" si="14"/>
        <v>2</v>
      </c>
      <c r="I85" s="60">
        <f t="shared" si="15"/>
        <v>1</v>
      </c>
      <c r="J85" s="60">
        <f t="shared" si="16"/>
        <v>1</v>
      </c>
      <c r="K85" s="60">
        <f t="shared" si="17"/>
        <v>1</v>
      </c>
      <c r="L85" s="60">
        <f t="shared" si="21"/>
        <v>1</v>
      </c>
      <c r="M85" s="60">
        <f t="shared" si="18"/>
        <v>1</v>
      </c>
      <c r="N85" s="60">
        <f t="shared" si="19"/>
        <v>1</v>
      </c>
      <c r="O85" s="60">
        <f t="shared" si="20"/>
        <v>1</v>
      </c>
      <c r="P85" s="60" t="s">
        <v>153</v>
      </c>
      <c r="Q85" s="60">
        <v>0</v>
      </c>
      <c r="R85" s="60">
        <v>0</v>
      </c>
      <c r="S85" s="60" t="s">
        <v>199</v>
      </c>
      <c r="T85" s="69" t="s">
        <v>209</v>
      </c>
      <c r="U85" s="70" t="s">
        <v>212</v>
      </c>
      <c r="V85" s="68"/>
      <c r="X85" s="35"/>
      <c r="Y85" s="35"/>
      <c r="Z85" s="35"/>
      <c r="AC85" s="51">
        <v>37</v>
      </c>
      <c r="AD85" s="52" t="s">
        <v>213</v>
      </c>
      <c r="AE85" s="51">
        <v>6</v>
      </c>
      <c r="AF85" s="51">
        <v>300</v>
      </c>
      <c r="AG85" s="74">
        <v>6</v>
      </c>
      <c r="AH85" s="2">
        <v>1</v>
      </c>
      <c r="AI85" s="2">
        <v>1</v>
      </c>
      <c r="AJ85" s="2">
        <v>1</v>
      </c>
      <c r="AK85" s="2">
        <v>1</v>
      </c>
      <c r="AL85" s="2">
        <v>0</v>
      </c>
      <c r="AM85" s="2">
        <v>0</v>
      </c>
    </row>
    <row r="86" spans="1:39">
      <c r="A86" s="59" t="str">
        <f t="shared" si="7"/>
        <v>1028</v>
      </c>
      <c r="B86" s="56" t="str">
        <f t="shared" si="8"/>
        <v>track_1028</v>
      </c>
      <c r="C86" s="2">
        <f t="shared" si="9"/>
        <v>3</v>
      </c>
      <c r="D86" s="2">
        <f t="shared" si="10"/>
        <v>0</v>
      </c>
      <c r="E86" s="2">
        <f t="shared" si="11"/>
        <v>1</v>
      </c>
      <c r="F86" s="2">
        <f t="shared" si="12"/>
        <v>4</v>
      </c>
      <c r="G86" s="2">
        <f t="shared" si="13"/>
        <v>1</v>
      </c>
      <c r="H86" s="2">
        <f t="shared" si="14"/>
        <v>7</v>
      </c>
      <c r="I86" s="60">
        <f t="shared" si="15"/>
        <v>1</v>
      </c>
      <c r="J86" s="60">
        <f t="shared" si="16"/>
        <v>1</v>
      </c>
      <c r="K86" s="60">
        <f t="shared" si="17"/>
        <v>1</v>
      </c>
      <c r="L86" s="60">
        <f t="shared" si="21"/>
        <v>1</v>
      </c>
      <c r="M86" s="60">
        <f t="shared" si="18"/>
        <v>1</v>
      </c>
      <c r="N86" s="60">
        <f t="shared" si="19"/>
        <v>1</v>
      </c>
      <c r="O86" s="60">
        <f t="shared" si="20"/>
        <v>1</v>
      </c>
      <c r="P86" s="60" t="s">
        <v>153</v>
      </c>
      <c r="Q86" s="60">
        <v>0</v>
      </c>
      <c r="R86" s="60">
        <v>0</v>
      </c>
      <c r="S86" s="60" t="s">
        <v>199</v>
      </c>
      <c r="T86" s="69" t="s">
        <v>209</v>
      </c>
      <c r="U86" s="70" t="s">
        <v>214</v>
      </c>
      <c r="V86" s="68"/>
      <c r="X86" s="35"/>
      <c r="Y86" s="35"/>
      <c r="Z86" s="35"/>
      <c r="AC86" s="51">
        <v>38</v>
      </c>
      <c r="AD86" s="52" t="s">
        <v>215</v>
      </c>
      <c r="AE86" s="51">
        <v>6</v>
      </c>
      <c r="AF86" s="51">
        <v>400</v>
      </c>
      <c r="AG86" s="74">
        <v>6</v>
      </c>
      <c r="AH86" s="2">
        <v>1</v>
      </c>
      <c r="AI86" s="2">
        <v>1</v>
      </c>
      <c r="AJ86" s="2">
        <v>1</v>
      </c>
      <c r="AK86" s="2">
        <v>1</v>
      </c>
      <c r="AL86" s="2">
        <v>0</v>
      </c>
      <c r="AM86" s="2">
        <v>0</v>
      </c>
    </row>
    <row r="87" spans="1:39">
      <c r="A87" s="59" t="str">
        <f t="shared" si="7"/>
        <v>1029</v>
      </c>
      <c r="B87" s="56" t="str">
        <f t="shared" si="8"/>
        <v>track_1029</v>
      </c>
      <c r="C87" s="2">
        <f t="shared" si="9"/>
        <v>3</v>
      </c>
      <c r="D87" s="2">
        <f t="shared" si="10"/>
        <v>0</v>
      </c>
      <c r="E87" s="2">
        <f t="shared" si="11"/>
        <v>2</v>
      </c>
      <c r="F87" s="2">
        <f t="shared" si="12"/>
        <v>4</v>
      </c>
      <c r="G87" s="2">
        <f t="shared" si="13"/>
        <v>8</v>
      </c>
      <c r="H87" s="2">
        <f t="shared" si="14"/>
        <v>5</v>
      </c>
      <c r="I87" s="60">
        <f t="shared" si="15"/>
        <v>1</v>
      </c>
      <c r="J87" s="60">
        <f t="shared" si="16"/>
        <v>1</v>
      </c>
      <c r="K87" s="60">
        <f t="shared" si="17"/>
        <v>1</v>
      </c>
      <c r="L87" s="60">
        <f t="shared" si="21"/>
        <v>1</v>
      </c>
      <c r="M87" s="60">
        <f t="shared" si="18"/>
        <v>1</v>
      </c>
      <c r="N87" s="60">
        <f t="shared" si="19"/>
        <v>1</v>
      </c>
      <c r="O87" s="60">
        <f t="shared" si="20"/>
        <v>1</v>
      </c>
      <c r="P87" s="60" t="s">
        <v>153</v>
      </c>
      <c r="Q87" s="60">
        <v>0</v>
      </c>
      <c r="R87" s="60">
        <v>0</v>
      </c>
      <c r="S87" s="60" t="s">
        <v>199</v>
      </c>
      <c r="T87" s="69" t="s">
        <v>209</v>
      </c>
      <c r="U87" s="70" t="s">
        <v>216</v>
      </c>
      <c r="V87" s="68"/>
      <c r="X87" s="35"/>
      <c r="Y87" s="35"/>
      <c r="Z87" s="35"/>
      <c r="AC87" s="51">
        <v>39</v>
      </c>
      <c r="AD87" s="52" t="s">
        <v>217</v>
      </c>
      <c r="AE87" s="51">
        <v>6</v>
      </c>
      <c r="AF87" s="51">
        <v>500</v>
      </c>
      <c r="AG87" s="74">
        <v>6</v>
      </c>
      <c r="AH87" s="2">
        <v>1</v>
      </c>
      <c r="AI87" s="2">
        <v>1</v>
      </c>
      <c r="AJ87" s="2">
        <v>1</v>
      </c>
      <c r="AK87" s="2">
        <v>0</v>
      </c>
      <c r="AL87" s="2">
        <v>0</v>
      </c>
      <c r="AM87" s="2">
        <v>0</v>
      </c>
    </row>
    <row r="88" spans="1:39">
      <c r="A88" s="59" t="str">
        <f t="shared" si="7"/>
        <v>1030</v>
      </c>
      <c r="B88" s="56" t="str">
        <f t="shared" si="8"/>
        <v>track_1030</v>
      </c>
      <c r="C88" s="2">
        <f t="shared" si="9"/>
        <v>3</v>
      </c>
      <c r="D88" s="2">
        <f t="shared" si="10"/>
        <v>0</v>
      </c>
      <c r="E88" s="2">
        <f t="shared" si="11"/>
        <v>3</v>
      </c>
      <c r="F88" s="2">
        <f t="shared" si="12"/>
        <v>4</v>
      </c>
      <c r="G88" s="2">
        <f t="shared" si="13"/>
        <v>3</v>
      </c>
      <c r="H88" s="2">
        <f t="shared" si="14"/>
        <v>6</v>
      </c>
      <c r="I88" s="60">
        <f t="shared" si="15"/>
        <v>1</v>
      </c>
      <c r="J88" s="60">
        <f t="shared" si="16"/>
        <v>1</v>
      </c>
      <c r="K88" s="60">
        <f t="shared" si="17"/>
        <v>1</v>
      </c>
      <c r="L88" s="60">
        <f t="shared" si="21"/>
        <v>1</v>
      </c>
      <c r="M88" s="60">
        <f t="shared" si="18"/>
        <v>1</v>
      </c>
      <c r="N88" s="60">
        <f t="shared" si="19"/>
        <v>1</v>
      </c>
      <c r="O88" s="60">
        <f t="shared" si="20"/>
        <v>1</v>
      </c>
      <c r="P88" s="60" t="s">
        <v>153</v>
      </c>
      <c r="Q88" s="60">
        <v>0</v>
      </c>
      <c r="R88" s="60">
        <v>0</v>
      </c>
      <c r="S88" s="60" t="s">
        <v>199</v>
      </c>
      <c r="T88" s="69" t="s">
        <v>209</v>
      </c>
      <c r="U88" s="70" t="s">
        <v>218</v>
      </c>
      <c r="V88" s="68"/>
      <c r="X88" s="35"/>
      <c r="Y88" s="35"/>
      <c r="Z88" s="35"/>
      <c r="AC88" s="51">
        <v>40</v>
      </c>
      <c r="AD88" s="52" t="s">
        <v>219</v>
      </c>
      <c r="AE88" s="51">
        <v>6</v>
      </c>
      <c r="AF88" s="51">
        <v>500</v>
      </c>
      <c r="AG88" s="74">
        <v>6</v>
      </c>
      <c r="AH88" s="2">
        <v>1</v>
      </c>
      <c r="AI88" s="2">
        <v>1</v>
      </c>
      <c r="AJ88" s="2">
        <v>1</v>
      </c>
      <c r="AK88" s="2">
        <v>0</v>
      </c>
      <c r="AL88" s="2">
        <v>0</v>
      </c>
      <c r="AM88" s="2">
        <v>0</v>
      </c>
    </row>
    <row r="89" ht="16.5" customHeight="1" spans="1:39">
      <c r="A89" s="59" t="str">
        <f t="shared" si="7"/>
        <v>1031</v>
      </c>
      <c r="B89" s="56" t="str">
        <f t="shared" si="8"/>
        <v>track_1031</v>
      </c>
      <c r="C89" s="2">
        <f t="shared" si="9"/>
        <v>3</v>
      </c>
      <c r="D89" s="2">
        <f t="shared" si="10"/>
        <v>0</v>
      </c>
      <c r="E89" s="2">
        <f t="shared" si="11"/>
        <v>3</v>
      </c>
      <c r="F89" s="2">
        <f t="shared" si="12"/>
        <v>4</v>
      </c>
      <c r="G89" s="2">
        <f t="shared" si="13"/>
        <v>9</v>
      </c>
      <c r="H89" s="2">
        <f t="shared" si="14"/>
        <v>8</v>
      </c>
      <c r="I89" s="60">
        <f t="shared" si="15"/>
        <v>1</v>
      </c>
      <c r="J89" s="60">
        <f t="shared" si="16"/>
        <v>1</v>
      </c>
      <c r="K89" s="60">
        <f t="shared" si="17"/>
        <v>1</v>
      </c>
      <c r="L89" s="60">
        <f t="shared" si="21"/>
        <v>1</v>
      </c>
      <c r="M89" s="60">
        <f t="shared" si="18"/>
        <v>1</v>
      </c>
      <c r="N89" s="60">
        <f t="shared" si="19"/>
        <v>1</v>
      </c>
      <c r="O89" s="60">
        <f t="shared" si="20"/>
        <v>1</v>
      </c>
      <c r="P89" s="60" t="s">
        <v>153</v>
      </c>
      <c r="Q89" s="60">
        <v>0</v>
      </c>
      <c r="R89" s="60">
        <v>0</v>
      </c>
      <c r="S89" s="60" t="s">
        <v>199</v>
      </c>
      <c r="T89" s="69" t="s">
        <v>209</v>
      </c>
      <c r="U89" s="70" t="s">
        <v>220</v>
      </c>
      <c r="V89" s="68"/>
      <c r="X89" s="35" t="s">
        <v>221</v>
      </c>
      <c r="Y89" s="35"/>
      <c r="Z89" s="35"/>
      <c r="AC89" s="51">
        <v>41</v>
      </c>
      <c r="AD89" s="52" t="s">
        <v>222</v>
      </c>
      <c r="AE89" s="51">
        <v>6</v>
      </c>
      <c r="AF89" s="51">
        <v>800</v>
      </c>
      <c r="AG89" s="74">
        <v>6</v>
      </c>
      <c r="AH89" s="2">
        <v>1</v>
      </c>
      <c r="AI89" s="2">
        <v>1</v>
      </c>
      <c r="AJ89" s="2">
        <v>1</v>
      </c>
      <c r="AK89" s="2">
        <v>0</v>
      </c>
      <c r="AL89" s="2">
        <v>0</v>
      </c>
      <c r="AM89" s="2">
        <v>0</v>
      </c>
    </row>
    <row r="90" ht="62.4" spans="1:39">
      <c r="A90" s="59" t="str">
        <f t="shared" si="7"/>
        <v>1032</v>
      </c>
      <c r="B90" s="56" t="str">
        <f t="shared" si="8"/>
        <v>track_1032</v>
      </c>
      <c r="C90" s="2">
        <f t="shared" si="9"/>
        <v>3</v>
      </c>
      <c r="D90" s="2">
        <f t="shared" si="10"/>
        <v>0</v>
      </c>
      <c r="E90" s="2">
        <f t="shared" si="11"/>
        <v>4</v>
      </c>
      <c r="F90" s="2">
        <f t="shared" si="12"/>
        <v>2</v>
      </c>
      <c r="G90" s="2">
        <f t="shared" si="13"/>
        <v>8</v>
      </c>
      <c r="H90" s="2">
        <f t="shared" si="14"/>
        <v>3</v>
      </c>
      <c r="I90" s="60">
        <f t="shared" si="15"/>
        <v>1</v>
      </c>
      <c r="J90" s="60">
        <f t="shared" si="16"/>
        <v>1</v>
      </c>
      <c r="K90" s="60">
        <f t="shared" si="17"/>
        <v>1</v>
      </c>
      <c r="L90" s="60">
        <f t="shared" si="21"/>
        <v>1</v>
      </c>
      <c r="M90" s="60">
        <f t="shared" si="18"/>
        <v>1</v>
      </c>
      <c r="N90" s="60">
        <f t="shared" si="19"/>
        <v>1</v>
      </c>
      <c r="O90" s="60">
        <f t="shared" si="20"/>
        <v>1</v>
      </c>
      <c r="P90" s="60" t="s">
        <v>153</v>
      </c>
      <c r="Q90" s="60">
        <v>0</v>
      </c>
      <c r="R90" s="60">
        <v>0</v>
      </c>
      <c r="S90" s="60" t="s">
        <v>199</v>
      </c>
      <c r="T90" s="69" t="s">
        <v>209</v>
      </c>
      <c r="U90" s="70" t="s">
        <v>223</v>
      </c>
      <c r="V90" s="68" t="s">
        <v>201</v>
      </c>
      <c r="X90" s="35"/>
      <c r="Y90" s="35"/>
      <c r="Z90" s="35"/>
      <c r="AA90" s="3"/>
      <c r="AC90" s="51">
        <v>42</v>
      </c>
      <c r="AD90" s="52" t="s">
        <v>224</v>
      </c>
      <c r="AE90" s="51">
        <v>6</v>
      </c>
      <c r="AF90" s="51">
        <v>1000</v>
      </c>
      <c r="AG90" s="74">
        <v>6</v>
      </c>
      <c r="AH90" s="44">
        <v>0</v>
      </c>
      <c r="AI90" s="44">
        <v>0</v>
      </c>
      <c r="AJ90" s="44">
        <v>0</v>
      </c>
      <c r="AK90" s="44">
        <v>1</v>
      </c>
      <c r="AL90" s="2">
        <v>0</v>
      </c>
      <c r="AM90" s="2">
        <v>0</v>
      </c>
    </row>
    <row r="91" spans="1:33">
      <c r="A91" s="59" t="str">
        <f t="shared" si="7"/>
        <v>1033</v>
      </c>
      <c r="B91" s="56" t="str">
        <f t="shared" si="8"/>
        <v>track_1033</v>
      </c>
      <c r="C91" s="2">
        <f t="shared" si="9"/>
        <v>4</v>
      </c>
      <c r="D91" s="2">
        <f t="shared" si="10"/>
        <v>0</v>
      </c>
      <c r="E91" s="2">
        <f t="shared" si="11"/>
        <v>1</v>
      </c>
      <c r="F91" s="2">
        <f t="shared" si="12"/>
        <v>2</v>
      </c>
      <c r="G91" s="2">
        <f t="shared" si="13"/>
        <v>1</v>
      </c>
      <c r="H91" s="2">
        <f t="shared" si="14"/>
        <v>3</v>
      </c>
      <c r="I91" s="60">
        <f t="shared" ref="I91:I122" si="22">VLOOKUP(C91,AC:AG,5,0)</f>
        <v>1</v>
      </c>
      <c r="J91" s="60">
        <f t="shared" si="16"/>
        <v>0</v>
      </c>
      <c r="K91" s="60">
        <f t="shared" si="17"/>
        <v>0</v>
      </c>
      <c r="L91" s="60">
        <f t="shared" si="21"/>
        <v>1</v>
      </c>
      <c r="M91" s="60">
        <f t="shared" si="18"/>
        <v>1</v>
      </c>
      <c r="N91" s="60">
        <f t="shared" si="19"/>
        <v>0</v>
      </c>
      <c r="O91" s="60">
        <f t="shared" si="20"/>
        <v>1</v>
      </c>
      <c r="P91" s="60" t="s">
        <v>153</v>
      </c>
      <c r="Q91" s="60">
        <v>0</v>
      </c>
      <c r="R91" s="60">
        <v>0</v>
      </c>
      <c r="S91" s="60" t="s">
        <v>199</v>
      </c>
      <c r="T91" s="69" t="s">
        <v>225</v>
      </c>
      <c r="U91" s="70" t="s">
        <v>226</v>
      </c>
      <c r="V91" s="68"/>
      <c r="X91" s="35"/>
      <c r="Y91" s="35"/>
      <c r="Z91" s="35"/>
      <c r="AA91" s="3"/>
      <c r="AC91" s="51">
        <v>43</v>
      </c>
      <c r="AD91" s="77" t="s">
        <v>227</v>
      </c>
      <c r="AE91" s="51">
        <v>6</v>
      </c>
      <c r="AF91" s="51">
        <v>1000</v>
      </c>
      <c r="AG91" s="74">
        <v>6</v>
      </c>
    </row>
    <row r="92" spans="1:39">
      <c r="A92" s="59" t="str">
        <f t="shared" si="7"/>
        <v>1034</v>
      </c>
      <c r="B92" s="56" t="str">
        <f t="shared" si="8"/>
        <v>track_1034</v>
      </c>
      <c r="C92" s="2">
        <f t="shared" si="9"/>
        <v>4</v>
      </c>
      <c r="D92" s="2">
        <f t="shared" si="10"/>
        <v>0</v>
      </c>
      <c r="E92" s="2">
        <f t="shared" si="11"/>
        <v>1</v>
      </c>
      <c r="F92" s="2">
        <f t="shared" si="12"/>
        <v>2</v>
      </c>
      <c r="G92" s="2">
        <f t="shared" si="13"/>
        <v>6</v>
      </c>
      <c r="H92" s="2">
        <f t="shared" si="14"/>
        <v>7</v>
      </c>
      <c r="I92" s="60">
        <f t="shared" si="22"/>
        <v>1</v>
      </c>
      <c r="J92" s="60">
        <f t="shared" si="16"/>
        <v>0</v>
      </c>
      <c r="K92" s="60">
        <f t="shared" si="17"/>
        <v>0</v>
      </c>
      <c r="L92" s="60">
        <f t="shared" si="21"/>
        <v>1</v>
      </c>
      <c r="M92" s="60">
        <f t="shared" si="18"/>
        <v>1</v>
      </c>
      <c r="N92" s="60">
        <f t="shared" si="19"/>
        <v>0</v>
      </c>
      <c r="O92" s="60">
        <f t="shared" si="20"/>
        <v>1</v>
      </c>
      <c r="P92" s="60" t="s">
        <v>153</v>
      </c>
      <c r="Q92" s="60">
        <v>0</v>
      </c>
      <c r="R92" s="60">
        <v>0</v>
      </c>
      <c r="S92" s="60" t="s">
        <v>199</v>
      </c>
      <c r="T92" s="69" t="s">
        <v>225</v>
      </c>
      <c r="U92" s="70" t="s">
        <v>228</v>
      </c>
      <c r="V92" s="68"/>
      <c r="X92" s="35"/>
      <c r="Y92" s="35"/>
      <c r="Z92" s="35"/>
      <c r="AA92" s="3"/>
      <c r="AC92" s="51">
        <v>44</v>
      </c>
      <c r="AD92" s="52" t="s">
        <v>229</v>
      </c>
      <c r="AE92" s="78">
        <v>5</v>
      </c>
      <c r="AF92" s="51">
        <v>250</v>
      </c>
      <c r="AG92" s="78">
        <v>5</v>
      </c>
      <c r="AH92" s="2">
        <v>1</v>
      </c>
      <c r="AI92" s="2">
        <v>1</v>
      </c>
      <c r="AJ92" s="2">
        <v>1</v>
      </c>
      <c r="AK92" s="2">
        <v>1</v>
      </c>
      <c r="AL92" s="2">
        <v>0</v>
      </c>
      <c r="AM92" s="2">
        <v>1</v>
      </c>
    </row>
    <row r="93" spans="1:39">
      <c r="A93" s="59" t="str">
        <f t="shared" si="7"/>
        <v>1035</v>
      </c>
      <c r="B93" s="56" t="str">
        <f t="shared" si="8"/>
        <v>track_1035</v>
      </c>
      <c r="C93" s="2">
        <f t="shared" si="9"/>
        <v>4</v>
      </c>
      <c r="D93" s="2">
        <f t="shared" si="10"/>
        <v>0</v>
      </c>
      <c r="E93" s="2">
        <f t="shared" si="11"/>
        <v>1</v>
      </c>
      <c r="F93" s="2">
        <f t="shared" si="12"/>
        <v>3</v>
      </c>
      <c r="G93" s="2">
        <f t="shared" si="13"/>
        <v>1</v>
      </c>
      <c r="H93" s="2">
        <f t="shared" si="14"/>
        <v>4</v>
      </c>
      <c r="I93" s="60">
        <f t="shared" si="22"/>
        <v>1</v>
      </c>
      <c r="J93" s="60">
        <f t="shared" si="16"/>
        <v>0</v>
      </c>
      <c r="K93" s="60">
        <f t="shared" si="17"/>
        <v>0</v>
      </c>
      <c r="L93" s="60">
        <f t="shared" si="21"/>
        <v>1</v>
      </c>
      <c r="M93" s="60">
        <f t="shared" si="18"/>
        <v>1</v>
      </c>
      <c r="N93" s="60">
        <f t="shared" si="19"/>
        <v>0</v>
      </c>
      <c r="O93" s="60">
        <f t="shared" si="20"/>
        <v>1</v>
      </c>
      <c r="P93" s="60" t="s">
        <v>153</v>
      </c>
      <c r="Q93" s="60">
        <v>0</v>
      </c>
      <c r="R93" s="60">
        <v>0</v>
      </c>
      <c r="S93" s="60" t="s">
        <v>199</v>
      </c>
      <c r="T93" s="69" t="s">
        <v>225</v>
      </c>
      <c r="U93" s="70" t="s">
        <v>230</v>
      </c>
      <c r="V93" s="68"/>
      <c r="X93" s="35"/>
      <c r="Y93" s="35"/>
      <c r="Z93" s="35"/>
      <c r="AA93" s="3"/>
      <c r="AC93" s="51">
        <v>45</v>
      </c>
      <c r="AD93" s="79" t="s">
        <v>231</v>
      </c>
      <c r="AE93" s="78">
        <v>5</v>
      </c>
      <c r="AF93" s="51">
        <v>200</v>
      </c>
      <c r="AG93" s="78">
        <v>5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</row>
    <row r="94" spans="1:39">
      <c r="A94" s="59" t="str">
        <f t="shared" si="7"/>
        <v>1036</v>
      </c>
      <c r="B94" s="56" t="str">
        <f t="shared" si="8"/>
        <v>track_1036</v>
      </c>
      <c r="C94" s="2">
        <f t="shared" si="9"/>
        <v>4</v>
      </c>
      <c r="D94" s="2">
        <f t="shared" si="10"/>
        <v>0</v>
      </c>
      <c r="E94" s="2">
        <f t="shared" si="11"/>
        <v>2</v>
      </c>
      <c r="F94" s="2">
        <f t="shared" si="12"/>
        <v>4</v>
      </c>
      <c r="G94" s="2">
        <f t="shared" si="13"/>
        <v>6</v>
      </c>
      <c r="H94" s="2">
        <f t="shared" si="14"/>
        <v>8</v>
      </c>
      <c r="I94" s="60">
        <f t="shared" si="22"/>
        <v>1</v>
      </c>
      <c r="J94" s="60">
        <f t="shared" si="16"/>
        <v>0</v>
      </c>
      <c r="K94" s="60">
        <f t="shared" si="17"/>
        <v>0</v>
      </c>
      <c r="L94" s="60">
        <f t="shared" si="21"/>
        <v>1</v>
      </c>
      <c r="M94" s="60">
        <f t="shared" si="18"/>
        <v>1</v>
      </c>
      <c r="N94" s="60">
        <f t="shared" si="19"/>
        <v>0</v>
      </c>
      <c r="O94" s="60">
        <f t="shared" si="20"/>
        <v>1</v>
      </c>
      <c r="P94" s="60" t="s">
        <v>153</v>
      </c>
      <c r="Q94" s="60">
        <v>0</v>
      </c>
      <c r="R94" s="60">
        <v>0</v>
      </c>
      <c r="S94" s="60" t="s">
        <v>199</v>
      </c>
      <c r="T94" s="69" t="s">
        <v>225</v>
      </c>
      <c r="U94" s="70" t="s">
        <v>232</v>
      </c>
      <c r="V94" s="68"/>
      <c r="X94" s="35"/>
      <c r="Y94" s="35"/>
      <c r="Z94" s="35"/>
      <c r="AA94" s="3"/>
      <c r="AC94" s="51">
        <v>46</v>
      </c>
      <c r="AD94" s="52" t="s">
        <v>233</v>
      </c>
      <c r="AE94" s="78">
        <v>5</v>
      </c>
      <c r="AF94" s="51">
        <v>200</v>
      </c>
      <c r="AG94" s="78">
        <v>5</v>
      </c>
      <c r="AH94" s="2">
        <v>0</v>
      </c>
      <c r="AI94" s="2">
        <v>1</v>
      </c>
      <c r="AJ94" s="2">
        <v>1</v>
      </c>
      <c r="AK94" s="2">
        <v>1</v>
      </c>
      <c r="AL94" s="2">
        <v>0</v>
      </c>
      <c r="AM94" s="2">
        <v>1</v>
      </c>
    </row>
    <row r="95" spans="1:39">
      <c r="A95" s="59" t="str">
        <f t="shared" si="7"/>
        <v>1037</v>
      </c>
      <c r="B95" s="56" t="str">
        <f t="shared" si="8"/>
        <v>track_1037</v>
      </c>
      <c r="C95" s="2">
        <f t="shared" si="9"/>
        <v>4</v>
      </c>
      <c r="D95" s="2">
        <f t="shared" si="10"/>
        <v>0</v>
      </c>
      <c r="E95" s="2">
        <f t="shared" si="11"/>
        <v>2</v>
      </c>
      <c r="F95" s="2">
        <f t="shared" si="12"/>
        <v>4</v>
      </c>
      <c r="G95" s="2">
        <f t="shared" si="13"/>
        <v>8</v>
      </c>
      <c r="H95" s="2">
        <f t="shared" si="14"/>
        <v>2</v>
      </c>
      <c r="I95" s="60">
        <f t="shared" si="22"/>
        <v>1</v>
      </c>
      <c r="J95" s="60">
        <f t="shared" si="16"/>
        <v>0</v>
      </c>
      <c r="K95" s="60">
        <f t="shared" si="17"/>
        <v>0</v>
      </c>
      <c r="L95" s="60">
        <f t="shared" si="21"/>
        <v>1</v>
      </c>
      <c r="M95" s="60">
        <f t="shared" si="18"/>
        <v>1</v>
      </c>
      <c r="N95" s="60">
        <f t="shared" si="19"/>
        <v>0</v>
      </c>
      <c r="O95" s="60">
        <f t="shared" si="20"/>
        <v>1</v>
      </c>
      <c r="P95" s="60" t="s">
        <v>153</v>
      </c>
      <c r="Q95" s="60">
        <v>0</v>
      </c>
      <c r="R95" s="60">
        <v>0</v>
      </c>
      <c r="S95" s="60" t="s">
        <v>199</v>
      </c>
      <c r="T95" s="69" t="s">
        <v>225</v>
      </c>
      <c r="U95" s="70" t="s">
        <v>234</v>
      </c>
      <c r="V95" s="68"/>
      <c r="X95" s="35"/>
      <c r="Y95" s="35"/>
      <c r="Z95" s="35"/>
      <c r="AA95" s="3"/>
      <c r="AC95" s="51">
        <v>47</v>
      </c>
      <c r="AD95" s="52" t="s">
        <v>235</v>
      </c>
      <c r="AE95" s="78">
        <v>5</v>
      </c>
      <c r="AF95" s="74">
        <v>300</v>
      </c>
      <c r="AG95" s="78">
        <v>5</v>
      </c>
      <c r="AH95" s="2">
        <v>0</v>
      </c>
      <c r="AI95" s="2">
        <v>1</v>
      </c>
      <c r="AJ95" s="2">
        <v>1</v>
      </c>
      <c r="AK95" s="2">
        <v>1</v>
      </c>
      <c r="AL95" s="2">
        <v>0</v>
      </c>
      <c r="AM95" s="2">
        <v>1</v>
      </c>
    </row>
    <row r="96" spans="1:39">
      <c r="A96" s="59" t="str">
        <f t="shared" si="7"/>
        <v>1038</v>
      </c>
      <c r="B96" s="56" t="str">
        <f t="shared" ref="B96:B159" si="23">"track_"&amp;A96</f>
        <v>track_1038</v>
      </c>
      <c r="C96" s="2">
        <f t="shared" si="9"/>
        <v>4</v>
      </c>
      <c r="D96" s="2">
        <f t="shared" si="10"/>
        <v>0</v>
      </c>
      <c r="E96" s="2">
        <f t="shared" si="11"/>
        <v>3</v>
      </c>
      <c r="F96" s="2">
        <f t="shared" si="12"/>
        <v>1</v>
      </c>
      <c r="G96" s="2">
        <f t="shared" si="13"/>
        <v>3</v>
      </c>
      <c r="H96" s="2">
        <f t="shared" si="14"/>
        <v>5</v>
      </c>
      <c r="I96" s="60">
        <f t="shared" si="22"/>
        <v>1</v>
      </c>
      <c r="J96" s="60">
        <f t="shared" si="16"/>
        <v>0</v>
      </c>
      <c r="K96" s="60">
        <f t="shared" si="17"/>
        <v>0</v>
      </c>
      <c r="L96" s="60">
        <f t="shared" si="21"/>
        <v>1</v>
      </c>
      <c r="M96" s="60">
        <f t="shared" si="18"/>
        <v>1</v>
      </c>
      <c r="N96" s="60">
        <f t="shared" si="19"/>
        <v>0</v>
      </c>
      <c r="O96" s="60">
        <f t="shared" si="20"/>
        <v>1</v>
      </c>
      <c r="P96" s="60" t="s">
        <v>153</v>
      </c>
      <c r="Q96" s="60">
        <v>0</v>
      </c>
      <c r="R96" s="60">
        <v>0</v>
      </c>
      <c r="S96" s="60" t="s">
        <v>199</v>
      </c>
      <c r="T96" s="69" t="s">
        <v>225</v>
      </c>
      <c r="U96" s="70" t="s">
        <v>236</v>
      </c>
      <c r="V96" s="68"/>
      <c r="X96" s="35"/>
      <c r="Y96" s="35"/>
      <c r="Z96" s="35"/>
      <c r="AA96" s="3"/>
      <c r="AC96" s="51">
        <v>48</v>
      </c>
      <c r="AD96" s="80" t="s">
        <v>237</v>
      </c>
      <c r="AE96" s="78">
        <v>5</v>
      </c>
      <c r="AF96" s="51">
        <v>150</v>
      </c>
      <c r="AG96" s="78">
        <v>5</v>
      </c>
      <c r="AH96" s="2">
        <v>1</v>
      </c>
      <c r="AI96" s="2">
        <v>1</v>
      </c>
      <c r="AJ96" s="2">
        <v>1</v>
      </c>
      <c r="AK96" s="2">
        <v>1</v>
      </c>
      <c r="AL96" s="2">
        <v>0</v>
      </c>
      <c r="AM96" s="2">
        <v>1</v>
      </c>
    </row>
    <row r="97" spans="1:39">
      <c r="A97" s="59" t="str">
        <f t="shared" si="7"/>
        <v>1039</v>
      </c>
      <c r="B97" s="56" t="str">
        <f t="shared" si="23"/>
        <v>track_1039</v>
      </c>
      <c r="C97" s="2">
        <f t="shared" si="9"/>
        <v>4</v>
      </c>
      <c r="D97" s="2">
        <f t="shared" si="10"/>
        <v>0</v>
      </c>
      <c r="E97" s="2">
        <f t="shared" si="11"/>
        <v>3</v>
      </c>
      <c r="F97" s="2">
        <f t="shared" si="12"/>
        <v>1</v>
      </c>
      <c r="G97" s="2">
        <f t="shared" si="13"/>
        <v>6</v>
      </c>
      <c r="H97" s="2">
        <f t="shared" si="14"/>
        <v>6</v>
      </c>
      <c r="I97" s="60">
        <f t="shared" si="22"/>
        <v>1</v>
      </c>
      <c r="J97" s="60">
        <f t="shared" si="16"/>
        <v>0</v>
      </c>
      <c r="K97" s="60">
        <f t="shared" si="17"/>
        <v>0</v>
      </c>
      <c r="L97" s="60">
        <f t="shared" si="21"/>
        <v>1</v>
      </c>
      <c r="M97" s="60">
        <f t="shared" si="18"/>
        <v>1</v>
      </c>
      <c r="N97" s="60">
        <f t="shared" si="19"/>
        <v>0</v>
      </c>
      <c r="O97" s="60">
        <f t="shared" si="20"/>
        <v>1</v>
      </c>
      <c r="P97" s="60" t="s">
        <v>153</v>
      </c>
      <c r="Q97" s="60">
        <v>0</v>
      </c>
      <c r="R97" s="60">
        <v>0</v>
      </c>
      <c r="S97" s="60" t="s">
        <v>199</v>
      </c>
      <c r="T97" s="69" t="s">
        <v>225</v>
      </c>
      <c r="U97" s="70" t="s">
        <v>238</v>
      </c>
      <c r="V97" s="68"/>
      <c r="X97" s="35"/>
      <c r="Y97" s="35"/>
      <c r="Z97" s="35"/>
      <c r="AA97" s="3"/>
      <c r="AC97" s="51">
        <v>49</v>
      </c>
      <c r="AD97" s="80" t="s">
        <v>239</v>
      </c>
      <c r="AE97" s="81">
        <v>7</v>
      </c>
      <c r="AF97" s="51">
        <v>150</v>
      </c>
      <c r="AG97" s="74">
        <v>7</v>
      </c>
      <c r="AH97" s="2">
        <v>0</v>
      </c>
      <c r="AI97" s="2">
        <v>1</v>
      </c>
      <c r="AJ97" s="2">
        <v>1</v>
      </c>
      <c r="AK97" s="2">
        <v>1</v>
      </c>
      <c r="AL97" s="2">
        <v>0</v>
      </c>
      <c r="AM97" s="2">
        <v>0</v>
      </c>
    </row>
    <row r="98" spans="1:33">
      <c r="A98" s="59" t="str">
        <f t="shared" si="7"/>
        <v>1040</v>
      </c>
      <c r="B98" s="56" t="str">
        <f t="shared" si="23"/>
        <v>track_1040</v>
      </c>
      <c r="C98" s="2">
        <f t="shared" si="9"/>
        <v>4</v>
      </c>
      <c r="D98" s="2">
        <f t="shared" si="10"/>
        <v>0</v>
      </c>
      <c r="E98" s="2">
        <f t="shared" si="11"/>
        <v>4</v>
      </c>
      <c r="F98" s="2">
        <f t="shared" si="12"/>
        <v>2</v>
      </c>
      <c r="G98" s="2">
        <f t="shared" si="13"/>
        <v>7</v>
      </c>
      <c r="H98" s="2">
        <f t="shared" si="14"/>
        <v>1</v>
      </c>
      <c r="I98" s="60">
        <f t="shared" si="22"/>
        <v>1</v>
      </c>
      <c r="J98" s="60">
        <f t="shared" si="16"/>
        <v>0</v>
      </c>
      <c r="K98" s="60">
        <f t="shared" si="17"/>
        <v>0</v>
      </c>
      <c r="L98" s="60">
        <f t="shared" si="21"/>
        <v>1</v>
      </c>
      <c r="M98" s="60">
        <f t="shared" si="18"/>
        <v>1</v>
      </c>
      <c r="N98" s="60">
        <f t="shared" si="19"/>
        <v>0</v>
      </c>
      <c r="O98" s="60">
        <f t="shared" si="20"/>
        <v>1</v>
      </c>
      <c r="P98" s="60" t="s">
        <v>153</v>
      </c>
      <c r="Q98" s="60">
        <v>0</v>
      </c>
      <c r="R98" s="60">
        <v>0</v>
      </c>
      <c r="S98" s="60" t="s">
        <v>199</v>
      </c>
      <c r="T98" s="69" t="s">
        <v>225</v>
      </c>
      <c r="U98" s="70" t="s">
        <v>240</v>
      </c>
      <c r="V98" s="68"/>
      <c r="X98" s="35"/>
      <c r="Y98" s="35"/>
      <c r="Z98" s="35"/>
      <c r="AA98" s="3"/>
      <c r="AC98" s="51">
        <v>50</v>
      </c>
      <c r="AD98" s="80"/>
      <c r="AE98" s="78">
        <v>5</v>
      </c>
      <c r="AF98" s="51">
        <v>300</v>
      </c>
      <c r="AG98" s="78">
        <v>5</v>
      </c>
    </row>
    <row r="99" ht="16.5" customHeight="1" spans="1:33">
      <c r="A99" s="59" t="str">
        <f t="shared" si="7"/>
        <v>1041</v>
      </c>
      <c r="B99" s="56" t="str">
        <f t="shared" si="23"/>
        <v>track_1041</v>
      </c>
      <c r="C99" s="2">
        <f t="shared" si="9"/>
        <v>5</v>
      </c>
      <c r="D99" s="2">
        <f t="shared" si="10"/>
        <v>0</v>
      </c>
      <c r="E99" s="2">
        <f t="shared" si="11"/>
        <v>1</v>
      </c>
      <c r="F99" s="2">
        <f t="shared" si="12"/>
        <v>2</v>
      </c>
      <c r="G99" s="2">
        <f t="shared" si="13"/>
        <v>1</v>
      </c>
      <c r="H99" s="2">
        <f t="shared" si="14"/>
        <v>6</v>
      </c>
      <c r="I99" s="60">
        <f t="shared" si="22"/>
        <v>1</v>
      </c>
      <c r="J99" s="60">
        <f t="shared" si="16"/>
        <v>1</v>
      </c>
      <c r="K99" s="60">
        <f t="shared" si="17"/>
        <v>1</v>
      </c>
      <c r="L99" s="60">
        <f t="shared" si="21"/>
        <v>0</v>
      </c>
      <c r="M99" s="60">
        <f t="shared" si="18"/>
        <v>0</v>
      </c>
      <c r="N99" s="60">
        <f t="shared" si="19"/>
        <v>0</v>
      </c>
      <c r="O99" s="60">
        <f t="shared" si="20"/>
        <v>0</v>
      </c>
      <c r="P99" s="60" t="s">
        <v>153</v>
      </c>
      <c r="Q99" s="60">
        <v>0</v>
      </c>
      <c r="R99" s="60">
        <v>0</v>
      </c>
      <c r="S99" s="60" t="s">
        <v>199</v>
      </c>
      <c r="T99" s="69" t="s">
        <v>241</v>
      </c>
      <c r="U99" s="70" t="s">
        <v>242</v>
      </c>
      <c r="V99" s="68"/>
      <c r="X99" s="35" t="s">
        <v>243</v>
      </c>
      <c r="Y99" s="35"/>
      <c r="Z99" s="35"/>
      <c r="AA99" s="3"/>
      <c r="AC99" s="51">
        <v>51</v>
      </c>
      <c r="AD99" s="80"/>
      <c r="AE99" s="78">
        <v>5</v>
      </c>
      <c r="AF99" s="51">
        <v>300</v>
      </c>
      <c r="AG99" s="78">
        <v>5</v>
      </c>
    </row>
    <row r="100" ht="46.8" spans="1:39">
      <c r="A100" s="59" t="str">
        <f t="shared" si="7"/>
        <v>1042</v>
      </c>
      <c r="B100" s="56" t="str">
        <f t="shared" si="23"/>
        <v>track_1042</v>
      </c>
      <c r="C100" s="2">
        <f t="shared" si="9"/>
        <v>5</v>
      </c>
      <c r="D100" s="2">
        <f t="shared" si="10"/>
        <v>0</v>
      </c>
      <c r="E100" s="2">
        <f t="shared" si="11"/>
        <v>1</v>
      </c>
      <c r="F100" s="2">
        <f t="shared" si="12"/>
        <v>2</v>
      </c>
      <c r="G100" s="2">
        <f t="shared" si="13"/>
        <v>1</v>
      </c>
      <c r="H100" s="2">
        <f t="shared" si="14"/>
        <v>8</v>
      </c>
      <c r="I100" s="60">
        <f t="shared" si="22"/>
        <v>1</v>
      </c>
      <c r="J100" s="60">
        <f t="shared" si="16"/>
        <v>1</v>
      </c>
      <c r="K100" s="60">
        <f t="shared" si="17"/>
        <v>1</v>
      </c>
      <c r="L100" s="60">
        <f t="shared" si="21"/>
        <v>0</v>
      </c>
      <c r="M100" s="60">
        <f t="shared" si="18"/>
        <v>0</v>
      </c>
      <c r="N100" s="60">
        <f t="shared" si="19"/>
        <v>0</v>
      </c>
      <c r="O100" s="60">
        <f t="shared" si="20"/>
        <v>0</v>
      </c>
      <c r="P100" s="60" t="s">
        <v>153</v>
      </c>
      <c r="Q100" s="60">
        <v>0</v>
      </c>
      <c r="R100" s="60">
        <v>0</v>
      </c>
      <c r="S100" s="60" t="s">
        <v>199</v>
      </c>
      <c r="T100" s="69" t="s">
        <v>241</v>
      </c>
      <c r="U100" s="70" t="s">
        <v>244</v>
      </c>
      <c r="V100" s="67" t="s">
        <v>245</v>
      </c>
      <c r="X100" s="35"/>
      <c r="Y100" s="35"/>
      <c r="Z100" s="35"/>
      <c r="AC100" s="51">
        <v>52</v>
      </c>
      <c r="AD100" s="51" t="s">
        <v>246</v>
      </c>
      <c r="AE100" s="51">
        <v>8</v>
      </c>
      <c r="AF100" s="74">
        <v>1</v>
      </c>
      <c r="AG100" s="74">
        <v>8</v>
      </c>
      <c r="AH100" s="2">
        <v>0</v>
      </c>
      <c r="AI100" s="2">
        <v>1</v>
      </c>
      <c r="AJ100" s="2">
        <v>0</v>
      </c>
      <c r="AK100" s="2">
        <v>0</v>
      </c>
      <c r="AL100" s="2">
        <v>0</v>
      </c>
      <c r="AM100" s="2">
        <v>0</v>
      </c>
    </row>
    <row r="101" spans="1:39">
      <c r="A101" s="59" t="str">
        <f t="shared" si="7"/>
        <v>1043</v>
      </c>
      <c r="B101" s="56" t="str">
        <f t="shared" si="23"/>
        <v>track_1043</v>
      </c>
      <c r="C101" s="2">
        <f t="shared" si="9"/>
        <v>5</v>
      </c>
      <c r="D101" s="2">
        <f t="shared" si="10"/>
        <v>0</v>
      </c>
      <c r="E101" s="2">
        <f t="shared" si="11"/>
        <v>2</v>
      </c>
      <c r="F101" s="2">
        <f t="shared" si="12"/>
        <v>4</v>
      </c>
      <c r="G101" s="2">
        <f t="shared" si="13"/>
        <v>6</v>
      </c>
      <c r="H101" s="2">
        <f t="shared" si="14"/>
        <v>7</v>
      </c>
      <c r="I101" s="60">
        <f t="shared" si="22"/>
        <v>1</v>
      </c>
      <c r="J101" s="60">
        <f t="shared" si="16"/>
        <v>1</v>
      </c>
      <c r="K101" s="60">
        <f t="shared" si="17"/>
        <v>1</v>
      </c>
      <c r="L101" s="60">
        <f t="shared" si="21"/>
        <v>0</v>
      </c>
      <c r="M101" s="60">
        <f t="shared" si="18"/>
        <v>0</v>
      </c>
      <c r="N101" s="60">
        <f t="shared" si="19"/>
        <v>0</v>
      </c>
      <c r="O101" s="60">
        <f t="shared" si="20"/>
        <v>0</v>
      </c>
      <c r="P101" s="60" t="s">
        <v>153</v>
      </c>
      <c r="Q101" s="60">
        <v>0</v>
      </c>
      <c r="R101" s="60">
        <v>0</v>
      </c>
      <c r="S101" s="60" t="s">
        <v>199</v>
      </c>
      <c r="T101" s="69" t="s">
        <v>241</v>
      </c>
      <c r="U101" s="70" t="s">
        <v>247</v>
      </c>
      <c r="V101" s="68"/>
      <c r="X101" s="35"/>
      <c r="Y101" s="35"/>
      <c r="Z101" s="35"/>
      <c r="AC101" s="51">
        <v>53</v>
      </c>
      <c r="AD101" s="51" t="s">
        <v>246</v>
      </c>
      <c r="AE101" s="51">
        <v>8</v>
      </c>
      <c r="AF101" s="51">
        <v>50</v>
      </c>
      <c r="AG101" s="74">
        <v>8</v>
      </c>
      <c r="AH101" s="2">
        <v>0</v>
      </c>
      <c r="AI101" s="2">
        <v>1</v>
      </c>
      <c r="AJ101" s="2">
        <v>0</v>
      </c>
      <c r="AK101" s="2">
        <v>0</v>
      </c>
      <c r="AL101" s="2">
        <v>0</v>
      </c>
      <c r="AM101" s="2">
        <v>0</v>
      </c>
    </row>
    <row r="102" spans="1:39">
      <c r="A102" s="59" t="str">
        <f t="shared" si="7"/>
        <v>1044</v>
      </c>
      <c r="B102" s="56" t="str">
        <f t="shared" si="23"/>
        <v>track_1044</v>
      </c>
      <c r="C102" s="2">
        <f t="shared" si="9"/>
        <v>5</v>
      </c>
      <c r="D102" s="2">
        <f t="shared" si="10"/>
        <v>0</v>
      </c>
      <c r="E102" s="2">
        <f t="shared" si="11"/>
        <v>2</v>
      </c>
      <c r="F102" s="2">
        <f t="shared" si="12"/>
        <v>4</v>
      </c>
      <c r="G102" s="2">
        <f t="shared" si="13"/>
        <v>7</v>
      </c>
      <c r="H102" s="2">
        <f t="shared" si="14"/>
        <v>9</v>
      </c>
      <c r="I102" s="60">
        <f t="shared" si="22"/>
        <v>1</v>
      </c>
      <c r="J102" s="60">
        <f t="shared" si="16"/>
        <v>1</v>
      </c>
      <c r="K102" s="60">
        <f t="shared" si="17"/>
        <v>1</v>
      </c>
      <c r="L102" s="60">
        <f t="shared" si="21"/>
        <v>0</v>
      </c>
      <c r="M102" s="60">
        <f t="shared" si="18"/>
        <v>0</v>
      </c>
      <c r="N102" s="60">
        <f t="shared" si="19"/>
        <v>0</v>
      </c>
      <c r="O102" s="60">
        <f t="shared" si="20"/>
        <v>0</v>
      </c>
      <c r="P102" s="60" t="s">
        <v>153</v>
      </c>
      <c r="Q102" s="60">
        <v>0</v>
      </c>
      <c r="R102" s="60">
        <v>0</v>
      </c>
      <c r="S102" s="60" t="s">
        <v>199</v>
      </c>
      <c r="T102" s="69" t="s">
        <v>241</v>
      </c>
      <c r="U102" s="70" t="s">
        <v>248</v>
      </c>
      <c r="V102" s="68"/>
      <c r="X102" s="35"/>
      <c r="Y102" s="35"/>
      <c r="Z102" s="35"/>
      <c r="AC102" s="51">
        <v>54</v>
      </c>
      <c r="AD102" s="51" t="s">
        <v>246</v>
      </c>
      <c r="AE102" s="51">
        <v>8</v>
      </c>
      <c r="AF102" s="51">
        <v>100</v>
      </c>
      <c r="AG102" s="74">
        <v>8</v>
      </c>
      <c r="AH102" s="2">
        <v>0</v>
      </c>
      <c r="AI102" s="2">
        <v>1</v>
      </c>
      <c r="AJ102" s="2">
        <v>0</v>
      </c>
      <c r="AK102" s="2">
        <v>0</v>
      </c>
      <c r="AL102" s="2">
        <v>0</v>
      </c>
      <c r="AM102" s="2">
        <v>0</v>
      </c>
    </row>
    <row r="103" spans="1:39">
      <c r="A103" s="59" t="str">
        <f t="shared" si="7"/>
        <v>1045</v>
      </c>
      <c r="B103" s="56" t="str">
        <f t="shared" si="23"/>
        <v>track_1045</v>
      </c>
      <c r="C103" s="2">
        <f t="shared" si="9"/>
        <v>5</v>
      </c>
      <c r="D103" s="2">
        <f t="shared" si="10"/>
        <v>0</v>
      </c>
      <c r="E103" s="2">
        <f t="shared" si="11"/>
        <v>3</v>
      </c>
      <c r="F103" s="2">
        <f t="shared" si="12"/>
        <v>2</v>
      </c>
      <c r="G103" s="2">
        <f t="shared" si="13"/>
        <v>1</v>
      </c>
      <c r="H103" s="2">
        <f t="shared" si="14"/>
        <v>5</v>
      </c>
      <c r="I103" s="60">
        <f t="shared" si="22"/>
        <v>1</v>
      </c>
      <c r="J103" s="60">
        <f t="shared" si="16"/>
        <v>1</v>
      </c>
      <c r="K103" s="60">
        <f t="shared" si="17"/>
        <v>1</v>
      </c>
      <c r="L103" s="60">
        <f t="shared" si="21"/>
        <v>0</v>
      </c>
      <c r="M103" s="60">
        <f t="shared" si="18"/>
        <v>0</v>
      </c>
      <c r="N103" s="60">
        <f t="shared" si="19"/>
        <v>0</v>
      </c>
      <c r="O103" s="60">
        <f t="shared" si="20"/>
        <v>0</v>
      </c>
      <c r="P103" s="60" t="s">
        <v>153</v>
      </c>
      <c r="Q103" s="60">
        <v>0</v>
      </c>
      <c r="R103" s="60">
        <v>0</v>
      </c>
      <c r="S103" s="60" t="s">
        <v>199</v>
      </c>
      <c r="T103" s="69" t="s">
        <v>241</v>
      </c>
      <c r="U103" s="70" t="s">
        <v>249</v>
      </c>
      <c r="V103" s="68"/>
      <c r="X103" s="35"/>
      <c r="Y103" s="35"/>
      <c r="Z103" s="35"/>
      <c r="AC103" s="51">
        <v>55</v>
      </c>
      <c r="AD103" s="51" t="s">
        <v>246</v>
      </c>
      <c r="AE103" s="51">
        <v>8</v>
      </c>
      <c r="AF103" s="51">
        <v>200</v>
      </c>
      <c r="AG103" s="74">
        <v>8</v>
      </c>
      <c r="AH103" s="2">
        <v>0</v>
      </c>
      <c r="AI103" s="2">
        <v>0</v>
      </c>
      <c r="AJ103" s="2">
        <v>1</v>
      </c>
      <c r="AK103" s="2">
        <v>0</v>
      </c>
      <c r="AL103" s="2">
        <v>0</v>
      </c>
      <c r="AM103" s="2">
        <v>0</v>
      </c>
    </row>
    <row r="104" spans="1:39">
      <c r="A104" s="59" t="str">
        <f t="shared" si="7"/>
        <v>1046</v>
      </c>
      <c r="B104" s="56" t="str">
        <f t="shared" si="23"/>
        <v>track_1046</v>
      </c>
      <c r="C104" s="2">
        <f t="shared" si="9"/>
        <v>5</v>
      </c>
      <c r="D104" s="2">
        <f t="shared" si="10"/>
        <v>0</v>
      </c>
      <c r="E104" s="2">
        <f t="shared" si="11"/>
        <v>4</v>
      </c>
      <c r="F104" s="2">
        <f t="shared" si="12"/>
        <v>2</v>
      </c>
      <c r="G104" s="2">
        <f t="shared" si="13"/>
        <v>1</v>
      </c>
      <c r="H104" s="2">
        <f t="shared" si="14"/>
        <v>1</v>
      </c>
      <c r="I104" s="60">
        <f t="shared" si="22"/>
        <v>1</v>
      </c>
      <c r="J104" s="60">
        <f t="shared" si="16"/>
        <v>1</v>
      </c>
      <c r="K104" s="60">
        <f t="shared" si="17"/>
        <v>1</v>
      </c>
      <c r="L104" s="60">
        <f t="shared" si="21"/>
        <v>0</v>
      </c>
      <c r="M104" s="60">
        <f t="shared" si="18"/>
        <v>0</v>
      </c>
      <c r="N104" s="60">
        <f t="shared" si="19"/>
        <v>0</v>
      </c>
      <c r="O104" s="60">
        <f t="shared" si="20"/>
        <v>0</v>
      </c>
      <c r="P104" s="60" t="s">
        <v>153</v>
      </c>
      <c r="Q104" s="60">
        <v>0</v>
      </c>
      <c r="R104" s="60">
        <v>0</v>
      </c>
      <c r="S104" s="60" t="s">
        <v>199</v>
      </c>
      <c r="T104" s="69" t="s">
        <v>241</v>
      </c>
      <c r="U104" s="70" t="s">
        <v>250</v>
      </c>
      <c r="V104" s="68"/>
      <c r="X104" s="35"/>
      <c r="Y104" s="35"/>
      <c r="Z104" s="35"/>
      <c r="AC104" s="51">
        <v>56</v>
      </c>
      <c r="AD104" s="51" t="s">
        <v>246</v>
      </c>
      <c r="AE104" s="51">
        <v>8</v>
      </c>
      <c r="AF104" s="77"/>
      <c r="AG104" s="74">
        <v>8</v>
      </c>
      <c r="AH104" s="2">
        <v>0</v>
      </c>
      <c r="AI104" s="2">
        <v>0</v>
      </c>
      <c r="AJ104" s="2">
        <v>1</v>
      </c>
      <c r="AK104" s="2">
        <v>0</v>
      </c>
      <c r="AL104" s="2">
        <v>0</v>
      </c>
      <c r="AM104" s="2">
        <v>0</v>
      </c>
    </row>
    <row r="105" spans="1:39">
      <c r="A105" s="59" t="str">
        <f t="shared" si="7"/>
        <v>1047</v>
      </c>
      <c r="B105" s="56" t="str">
        <f t="shared" si="23"/>
        <v>track_1047</v>
      </c>
      <c r="C105" s="2">
        <f t="shared" si="9"/>
        <v>5</v>
      </c>
      <c r="D105" s="2">
        <f t="shared" si="10"/>
        <v>0</v>
      </c>
      <c r="E105" s="2">
        <f t="shared" si="11"/>
        <v>4</v>
      </c>
      <c r="F105" s="2">
        <f t="shared" si="12"/>
        <v>2</v>
      </c>
      <c r="G105" s="2">
        <f t="shared" si="13"/>
        <v>2</v>
      </c>
      <c r="H105" s="2">
        <f t="shared" si="14"/>
        <v>2</v>
      </c>
      <c r="I105" s="60">
        <f t="shared" si="22"/>
        <v>1</v>
      </c>
      <c r="J105" s="60">
        <f t="shared" si="16"/>
        <v>1</v>
      </c>
      <c r="K105" s="60">
        <f t="shared" si="17"/>
        <v>1</v>
      </c>
      <c r="L105" s="60">
        <f t="shared" si="21"/>
        <v>0</v>
      </c>
      <c r="M105" s="60">
        <f t="shared" si="18"/>
        <v>0</v>
      </c>
      <c r="N105" s="60">
        <f t="shared" si="19"/>
        <v>0</v>
      </c>
      <c r="O105" s="60">
        <f t="shared" si="20"/>
        <v>0</v>
      </c>
      <c r="P105" s="60" t="s">
        <v>153</v>
      </c>
      <c r="Q105" s="60">
        <v>0</v>
      </c>
      <c r="R105" s="60">
        <v>0</v>
      </c>
      <c r="S105" s="60" t="s">
        <v>199</v>
      </c>
      <c r="T105" s="69" t="s">
        <v>241</v>
      </c>
      <c r="U105" s="70" t="s">
        <v>251</v>
      </c>
      <c r="V105" s="68"/>
      <c r="X105" s="35"/>
      <c r="Y105" s="35"/>
      <c r="Z105" s="35"/>
      <c r="AC105" s="51">
        <v>57</v>
      </c>
      <c r="AD105" s="51" t="s">
        <v>246</v>
      </c>
      <c r="AE105" s="51">
        <v>8</v>
      </c>
      <c r="AF105" s="77"/>
      <c r="AG105" s="74">
        <v>8</v>
      </c>
      <c r="AH105" s="2">
        <v>0</v>
      </c>
      <c r="AI105" s="2">
        <v>0</v>
      </c>
      <c r="AJ105" s="2">
        <v>0</v>
      </c>
      <c r="AK105" s="2">
        <v>1</v>
      </c>
      <c r="AL105" s="2">
        <v>0</v>
      </c>
      <c r="AM105" s="2">
        <v>1</v>
      </c>
    </row>
    <row r="106" spans="1:39">
      <c r="A106" s="59" t="str">
        <f t="shared" si="7"/>
        <v>1048</v>
      </c>
      <c r="B106" s="56" t="str">
        <f t="shared" si="23"/>
        <v>track_1048</v>
      </c>
      <c r="C106" s="2">
        <f t="shared" si="9"/>
        <v>5</v>
      </c>
      <c r="D106" s="2">
        <f t="shared" si="10"/>
        <v>0</v>
      </c>
      <c r="E106" s="2">
        <f t="shared" si="11"/>
        <v>4</v>
      </c>
      <c r="F106" s="2">
        <f t="shared" si="12"/>
        <v>2</v>
      </c>
      <c r="G106" s="2">
        <f t="shared" si="13"/>
        <v>3</v>
      </c>
      <c r="H106" s="2">
        <f t="shared" si="14"/>
        <v>3</v>
      </c>
      <c r="I106" s="60">
        <f t="shared" si="22"/>
        <v>1</v>
      </c>
      <c r="J106" s="60">
        <f t="shared" si="16"/>
        <v>1</v>
      </c>
      <c r="K106" s="60">
        <f t="shared" si="17"/>
        <v>1</v>
      </c>
      <c r="L106" s="60">
        <f t="shared" si="21"/>
        <v>0</v>
      </c>
      <c r="M106" s="60">
        <f t="shared" si="18"/>
        <v>0</v>
      </c>
      <c r="N106" s="60">
        <f t="shared" si="19"/>
        <v>0</v>
      </c>
      <c r="O106" s="60">
        <f t="shared" si="20"/>
        <v>0</v>
      </c>
      <c r="P106" s="60" t="s">
        <v>153</v>
      </c>
      <c r="Q106" s="60">
        <v>0</v>
      </c>
      <c r="R106" s="60">
        <v>0</v>
      </c>
      <c r="S106" s="60" t="s">
        <v>199</v>
      </c>
      <c r="T106" s="69" t="s">
        <v>241</v>
      </c>
      <c r="U106" s="70" t="s">
        <v>252</v>
      </c>
      <c r="V106" s="68"/>
      <c r="X106" s="35"/>
      <c r="Y106" s="35"/>
      <c r="Z106" s="35"/>
      <c r="AC106" s="51">
        <v>58</v>
      </c>
      <c r="AD106" s="51" t="s">
        <v>246</v>
      </c>
      <c r="AE106" s="51">
        <v>8</v>
      </c>
      <c r="AF106" s="77"/>
      <c r="AG106" s="74">
        <v>8</v>
      </c>
      <c r="AH106" s="2">
        <v>0</v>
      </c>
      <c r="AI106" s="2">
        <v>0</v>
      </c>
      <c r="AJ106" s="2">
        <v>0</v>
      </c>
      <c r="AK106" s="2">
        <v>1</v>
      </c>
      <c r="AL106" s="2">
        <v>0</v>
      </c>
      <c r="AM106" s="2">
        <v>1</v>
      </c>
    </row>
    <row r="107" spans="1:26">
      <c r="A107" s="59" t="str">
        <f t="shared" si="7"/>
        <v>1049</v>
      </c>
      <c r="B107" s="56" t="str">
        <f t="shared" si="23"/>
        <v>track_1049</v>
      </c>
      <c r="C107" s="2">
        <f t="shared" si="9"/>
        <v>5</v>
      </c>
      <c r="D107" s="2">
        <f t="shared" si="10"/>
        <v>0</v>
      </c>
      <c r="E107" s="2">
        <f t="shared" si="11"/>
        <v>4</v>
      </c>
      <c r="F107" s="2">
        <f t="shared" si="12"/>
        <v>2</v>
      </c>
      <c r="G107" s="2">
        <f t="shared" si="13"/>
        <v>5</v>
      </c>
      <c r="H107" s="2">
        <f t="shared" si="14"/>
        <v>4</v>
      </c>
      <c r="I107" s="60">
        <f t="shared" si="22"/>
        <v>1</v>
      </c>
      <c r="J107" s="60">
        <f t="shared" si="16"/>
        <v>1</v>
      </c>
      <c r="K107" s="60">
        <f t="shared" si="17"/>
        <v>1</v>
      </c>
      <c r="L107" s="60">
        <f t="shared" si="21"/>
        <v>0</v>
      </c>
      <c r="M107" s="60">
        <f t="shared" si="18"/>
        <v>0</v>
      </c>
      <c r="N107" s="60">
        <f t="shared" si="19"/>
        <v>0</v>
      </c>
      <c r="O107" s="60">
        <f t="shared" si="20"/>
        <v>0</v>
      </c>
      <c r="P107" s="60" t="s">
        <v>153</v>
      </c>
      <c r="Q107" s="60">
        <v>0</v>
      </c>
      <c r="R107" s="60">
        <v>0</v>
      </c>
      <c r="S107" s="60" t="s">
        <v>199</v>
      </c>
      <c r="T107" s="69" t="s">
        <v>241</v>
      </c>
      <c r="U107" s="70" t="s">
        <v>253</v>
      </c>
      <c r="V107" s="68"/>
      <c r="X107" s="35"/>
      <c r="Y107" s="35"/>
      <c r="Z107" s="35"/>
    </row>
    <row r="108" spans="1:26">
      <c r="A108" s="59" t="str">
        <f t="shared" si="7"/>
        <v>1050</v>
      </c>
      <c r="B108" s="56" t="str">
        <f t="shared" si="23"/>
        <v>track_1050</v>
      </c>
      <c r="C108" s="2">
        <f t="shared" si="9"/>
        <v>6</v>
      </c>
      <c r="D108" s="2">
        <f t="shared" si="10"/>
        <v>1</v>
      </c>
      <c r="E108" s="2">
        <f t="shared" si="11"/>
        <v>1</v>
      </c>
      <c r="F108" s="2">
        <f t="shared" si="12"/>
        <v>3</v>
      </c>
      <c r="G108" s="2">
        <f t="shared" si="13"/>
        <v>3</v>
      </c>
      <c r="H108" s="2">
        <f t="shared" si="14"/>
        <v>1</v>
      </c>
      <c r="I108" s="60">
        <f t="shared" si="22"/>
        <v>1</v>
      </c>
      <c r="J108" s="60">
        <f t="shared" si="16"/>
        <v>0</v>
      </c>
      <c r="K108" s="60">
        <f t="shared" si="17"/>
        <v>0</v>
      </c>
      <c r="L108" s="60">
        <f t="shared" si="21"/>
        <v>1</v>
      </c>
      <c r="M108" s="60">
        <f t="shared" si="18"/>
        <v>1</v>
      </c>
      <c r="N108" s="60">
        <f t="shared" si="19"/>
        <v>1</v>
      </c>
      <c r="O108" s="60">
        <f t="shared" si="20"/>
        <v>1</v>
      </c>
      <c r="P108" s="60" t="s">
        <v>153</v>
      </c>
      <c r="Q108" s="60">
        <v>0</v>
      </c>
      <c r="R108" s="60">
        <v>0</v>
      </c>
      <c r="S108" s="60">
        <v>0</v>
      </c>
      <c r="T108" s="69" t="s">
        <v>254</v>
      </c>
      <c r="U108" s="70" t="s">
        <v>255</v>
      </c>
      <c r="V108" s="68"/>
      <c r="X108" s="35"/>
      <c r="Y108" s="35"/>
      <c r="Z108" s="35"/>
    </row>
    <row r="109" spans="1:32">
      <c r="A109" s="59" t="str">
        <f t="shared" si="7"/>
        <v>1051</v>
      </c>
      <c r="B109" s="56" t="str">
        <f t="shared" si="23"/>
        <v>track_1051</v>
      </c>
      <c r="C109" s="2">
        <f t="shared" si="9"/>
        <v>6</v>
      </c>
      <c r="D109" s="2">
        <f t="shared" si="10"/>
        <v>1</v>
      </c>
      <c r="E109" s="2">
        <f t="shared" si="11"/>
        <v>2</v>
      </c>
      <c r="F109" s="2">
        <f t="shared" si="12"/>
        <v>1</v>
      </c>
      <c r="G109" s="2">
        <f t="shared" si="13"/>
        <v>4</v>
      </c>
      <c r="H109" s="2">
        <f t="shared" si="14"/>
        <v>3</v>
      </c>
      <c r="I109" s="60">
        <f t="shared" si="22"/>
        <v>1</v>
      </c>
      <c r="J109" s="60">
        <f t="shared" si="16"/>
        <v>0</v>
      </c>
      <c r="K109" s="60">
        <f t="shared" si="17"/>
        <v>0</v>
      </c>
      <c r="L109" s="60">
        <f t="shared" si="21"/>
        <v>1</v>
      </c>
      <c r="M109" s="60">
        <f t="shared" si="18"/>
        <v>1</v>
      </c>
      <c r="N109" s="60">
        <f t="shared" si="19"/>
        <v>1</v>
      </c>
      <c r="O109" s="60">
        <f t="shared" si="20"/>
        <v>1</v>
      </c>
      <c r="P109" s="60" t="s">
        <v>153</v>
      </c>
      <c r="Q109" s="60">
        <v>0</v>
      </c>
      <c r="R109" s="60">
        <v>0</v>
      </c>
      <c r="S109" s="60">
        <v>0</v>
      </c>
      <c r="T109" s="69" t="s">
        <v>254</v>
      </c>
      <c r="U109" s="70" t="s">
        <v>256</v>
      </c>
      <c r="V109" s="68"/>
      <c r="Z109" s="68"/>
      <c r="AC109" s="77"/>
      <c r="AD109" s="77"/>
      <c r="AE109" s="77"/>
      <c r="AF109" s="77"/>
    </row>
    <row r="110" ht="62.4" spans="1:39">
      <c r="A110" s="59" t="str">
        <f t="shared" si="7"/>
        <v>1052</v>
      </c>
      <c r="B110" s="56" t="str">
        <f t="shared" si="23"/>
        <v>track_1052</v>
      </c>
      <c r="C110" s="2">
        <f t="shared" si="9"/>
        <v>6</v>
      </c>
      <c r="D110" s="2">
        <f t="shared" si="10"/>
        <v>1</v>
      </c>
      <c r="E110" s="2">
        <f t="shared" si="11"/>
        <v>2</v>
      </c>
      <c r="F110" s="2">
        <f t="shared" si="12"/>
        <v>4</v>
      </c>
      <c r="G110" s="2">
        <f t="shared" si="13"/>
        <v>1</v>
      </c>
      <c r="H110" s="2">
        <f t="shared" si="14"/>
        <v>4</v>
      </c>
      <c r="I110" s="60">
        <f t="shared" si="22"/>
        <v>1</v>
      </c>
      <c r="J110" s="60">
        <f t="shared" si="16"/>
        <v>0</v>
      </c>
      <c r="K110" s="60">
        <f t="shared" si="17"/>
        <v>0</v>
      </c>
      <c r="L110" s="60">
        <f t="shared" si="21"/>
        <v>1</v>
      </c>
      <c r="M110" s="60">
        <f t="shared" si="18"/>
        <v>1</v>
      </c>
      <c r="N110" s="60">
        <f t="shared" si="19"/>
        <v>1</v>
      </c>
      <c r="O110" s="60">
        <f t="shared" si="20"/>
        <v>1</v>
      </c>
      <c r="P110" s="60" t="s">
        <v>153</v>
      </c>
      <c r="Q110" s="60">
        <v>0</v>
      </c>
      <c r="R110" s="60">
        <v>0</v>
      </c>
      <c r="S110" s="60">
        <v>0</v>
      </c>
      <c r="T110" s="69" t="s">
        <v>254</v>
      </c>
      <c r="U110" s="70" t="s">
        <v>257</v>
      </c>
      <c r="V110" s="68" t="s">
        <v>221</v>
      </c>
      <c r="Z110" s="68"/>
      <c r="AC110" s="77">
        <v>99</v>
      </c>
      <c r="AD110" s="77"/>
      <c r="AE110" s="77"/>
      <c r="AF110" s="77"/>
      <c r="AG110" s="2">
        <v>10</v>
      </c>
      <c r="AH110" s="2">
        <v>1</v>
      </c>
      <c r="AI110" s="2">
        <v>1</v>
      </c>
      <c r="AJ110" s="2">
        <v>1</v>
      </c>
      <c r="AK110" s="2">
        <v>1</v>
      </c>
      <c r="AL110" s="2">
        <v>0</v>
      </c>
      <c r="AM110" s="2">
        <v>0</v>
      </c>
    </row>
    <row r="111" spans="1:32">
      <c r="A111" s="59" t="str">
        <f t="shared" si="7"/>
        <v>1053</v>
      </c>
      <c r="B111" s="56" t="str">
        <f t="shared" si="23"/>
        <v>track_1053</v>
      </c>
      <c r="C111" s="2">
        <f t="shared" si="9"/>
        <v>6</v>
      </c>
      <c r="D111" s="2">
        <f t="shared" si="10"/>
        <v>1</v>
      </c>
      <c r="E111" s="2">
        <f t="shared" si="11"/>
        <v>3</v>
      </c>
      <c r="F111" s="2">
        <f t="shared" si="12"/>
        <v>1</v>
      </c>
      <c r="G111" s="2">
        <f t="shared" si="13"/>
        <v>4</v>
      </c>
      <c r="H111" s="2">
        <f t="shared" si="14"/>
        <v>2</v>
      </c>
      <c r="I111" s="60">
        <f t="shared" si="22"/>
        <v>1</v>
      </c>
      <c r="J111" s="60">
        <f t="shared" si="16"/>
        <v>0</v>
      </c>
      <c r="K111" s="60">
        <f t="shared" si="17"/>
        <v>0</v>
      </c>
      <c r="L111" s="60">
        <f t="shared" si="21"/>
        <v>1</v>
      </c>
      <c r="M111" s="60">
        <f t="shared" si="18"/>
        <v>1</v>
      </c>
      <c r="N111" s="60">
        <f t="shared" si="19"/>
        <v>1</v>
      </c>
      <c r="O111" s="60">
        <f t="shared" si="20"/>
        <v>1</v>
      </c>
      <c r="P111" s="60" t="s">
        <v>153</v>
      </c>
      <c r="Q111" s="60">
        <v>0</v>
      </c>
      <c r="R111" s="60">
        <v>0</v>
      </c>
      <c r="S111" s="60">
        <v>0</v>
      </c>
      <c r="T111" s="69" t="s">
        <v>254</v>
      </c>
      <c r="U111" s="70" t="s">
        <v>258</v>
      </c>
      <c r="V111" s="68"/>
      <c r="Z111" s="68"/>
      <c r="AC111" s="77"/>
      <c r="AD111" s="77"/>
      <c r="AE111" s="77"/>
      <c r="AF111" s="77"/>
    </row>
    <row r="112" spans="1:32">
      <c r="A112" s="59" t="str">
        <f t="shared" si="7"/>
        <v>1054</v>
      </c>
      <c r="B112" s="56" t="str">
        <f t="shared" si="23"/>
        <v>track_1054</v>
      </c>
      <c r="C112" s="2">
        <f t="shared" si="9"/>
        <v>6</v>
      </c>
      <c r="D112" s="2">
        <f t="shared" si="10"/>
        <v>1</v>
      </c>
      <c r="E112" s="2">
        <f t="shared" si="11"/>
        <v>3</v>
      </c>
      <c r="F112" s="2">
        <f t="shared" si="12"/>
        <v>4</v>
      </c>
      <c r="G112" s="2">
        <f t="shared" si="13"/>
        <v>1</v>
      </c>
      <c r="H112" s="2">
        <f t="shared" si="14"/>
        <v>7</v>
      </c>
      <c r="I112" s="60">
        <f t="shared" si="22"/>
        <v>1</v>
      </c>
      <c r="J112" s="60">
        <f t="shared" si="16"/>
        <v>0</v>
      </c>
      <c r="K112" s="60">
        <f t="shared" si="17"/>
        <v>0</v>
      </c>
      <c r="L112" s="60">
        <f t="shared" si="21"/>
        <v>1</v>
      </c>
      <c r="M112" s="60">
        <f t="shared" si="18"/>
        <v>1</v>
      </c>
      <c r="N112" s="60">
        <f t="shared" si="19"/>
        <v>1</v>
      </c>
      <c r="O112" s="60">
        <f t="shared" si="20"/>
        <v>1</v>
      </c>
      <c r="P112" s="60" t="s">
        <v>153</v>
      </c>
      <c r="Q112" s="60">
        <v>0</v>
      </c>
      <c r="R112" s="60">
        <v>0</v>
      </c>
      <c r="S112" s="60">
        <v>0</v>
      </c>
      <c r="T112" s="69" t="s">
        <v>254</v>
      </c>
      <c r="U112" s="70" t="s">
        <v>259</v>
      </c>
      <c r="V112" s="68"/>
      <c r="Z112" s="68"/>
      <c r="AC112" s="77"/>
      <c r="AD112" s="77"/>
      <c r="AE112" s="77"/>
      <c r="AF112" s="77"/>
    </row>
    <row r="113" spans="1:32">
      <c r="A113" s="59" t="str">
        <f t="shared" si="7"/>
        <v>1055</v>
      </c>
      <c r="B113" s="56" t="str">
        <f t="shared" si="23"/>
        <v>track_1055</v>
      </c>
      <c r="C113" s="2">
        <f t="shared" si="9"/>
        <v>6</v>
      </c>
      <c r="D113" s="2">
        <f t="shared" si="10"/>
        <v>1</v>
      </c>
      <c r="E113" s="2">
        <f t="shared" si="11"/>
        <v>3</v>
      </c>
      <c r="F113" s="2">
        <f t="shared" si="12"/>
        <v>4</v>
      </c>
      <c r="G113" s="2">
        <f t="shared" si="13"/>
        <v>1</v>
      </c>
      <c r="H113" s="2">
        <f t="shared" si="14"/>
        <v>8</v>
      </c>
      <c r="I113" s="60">
        <f t="shared" si="22"/>
        <v>1</v>
      </c>
      <c r="J113" s="60">
        <f t="shared" si="16"/>
        <v>0</v>
      </c>
      <c r="K113" s="60">
        <f t="shared" si="17"/>
        <v>0</v>
      </c>
      <c r="L113" s="60">
        <f t="shared" si="21"/>
        <v>1</v>
      </c>
      <c r="M113" s="60">
        <f t="shared" si="18"/>
        <v>1</v>
      </c>
      <c r="N113" s="60">
        <f t="shared" si="19"/>
        <v>1</v>
      </c>
      <c r="O113" s="60">
        <f t="shared" si="20"/>
        <v>1</v>
      </c>
      <c r="P113" s="60" t="s">
        <v>153</v>
      </c>
      <c r="Q113" s="60">
        <v>0</v>
      </c>
      <c r="R113" s="60">
        <v>0</v>
      </c>
      <c r="S113" s="60">
        <v>0</v>
      </c>
      <c r="T113" s="69" t="s">
        <v>254</v>
      </c>
      <c r="U113" s="70" t="s">
        <v>260</v>
      </c>
      <c r="V113" s="68"/>
      <c r="Z113" s="68"/>
      <c r="AC113" s="77"/>
      <c r="AD113" s="77"/>
      <c r="AE113" s="77"/>
      <c r="AF113" s="77"/>
    </row>
    <row r="114" spans="1:32">
      <c r="A114" s="59" t="str">
        <f t="shared" si="7"/>
        <v>1056</v>
      </c>
      <c r="B114" s="56" t="str">
        <f t="shared" si="23"/>
        <v>track_1056</v>
      </c>
      <c r="C114" s="2">
        <f t="shared" si="9"/>
        <v>6</v>
      </c>
      <c r="D114" s="2">
        <f t="shared" si="10"/>
        <v>1</v>
      </c>
      <c r="E114" s="2">
        <f t="shared" si="11"/>
        <v>3</v>
      </c>
      <c r="F114" s="2">
        <f t="shared" si="12"/>
        <v>4</v>
      </c>
      <c r="G114" s="2">
        <f t="shared" si="13"/>
        <v>3</v>
      </c>
      <c r="H114" s="2">
        <f t="shared" si="14"/>
        <v>5</v>
      </c>
      <c r="I114" s="60">
        <f t="shared" si="22"/>
        <v>1</v>
      </c>
      <c r="J114" s="60">
        <f t="shared" si="16"/>
        <v>0</v>
      </c>
      <c r="K114" s="60">
        <f t="shared" si="17"/>
        <v>0</v>
      </c>
      <c r="L114" s="60">
        <f t="shared" si="21"/>
        <v>1</v>
      </c>
      <c r="M114" s="60">
        <f t="shared" si="18"/>
        <v>1</v>
      </c>
      <c r="N114" s="60">
        <f t="shared" si="19"/>
        <v>1</v>
      </c>
      <c r="O114" s="60">
        <f t="shared" si="20"/>
        <v>1</v>
      </c>
      <c r="P114" s="60" t="s">
        <v>153</v>
      </c>
      <c r="Q114" s="60">
        <v>0</v>
      </c>
      <c r="R114" s="60">
        <v>0</v>
      </c>
      <c r="S114" s="60">
        <v>0</v>
      </c>
      <c r="T114" s="69" t="s">
        <v>254</v>
      </c>
      <c r="U114" s="70" t="s">
        <v>261</v>
      </c>
      <c r="V114" s="68"/>
      <c r="Z114" s="68"/>
      <c r="AC114" s="77"/>
      <c r="AD114" s="77"/>
      <c r="AE114" s="77"/>
      <c r="AF114" s="77"/>
    </row>
    <row r="115" spans="1:32">
      <c r="A115" s="59" t="str">
        <f t="shared" si="7"/>
        <v>1057</v>
      </c>
      <c r="B115" s="56" t="str">
        <f t="shared" si="23"/>
        <v>track_1057</v>
      </c>
      <c r="C115" s="2">
        <f t="shared" si="9"/>
        <v>6</v>
      </c>
      <c r="D115" s="2">
        <f t="shared" si="10"/>
        <v>1</v>
      </c>
      <c r="E115" s="2">
        <f t="shared" si="11"/>
        <v>4</v>
      </c>
      <c r="F115" s="2">
        <f t="shared" si="12"/>
        <v>2</v>
      </c>
      <c r="G115" s="2">
        <f t="shared" si="13"/>
        <v>3</v>
      </c>
      <c r="H115" s="2">
        <f t="shared" si="14"/>
        <v>6</v>
      </c>
      <c r="I115" s="60">
        <f t="shared" si="22"/>
        <v>1</v>
      </c>
      <c r="J115" s="60">
        <f t="shared" si="16"/>
        <v>0</v>
      </c>
      <c r="K115" s="60">
        <f t="shared" si="17"/>
        <v>0</v>
      </c>
      <c r="L115" s="60">
        <f t="shared" si="21"/>
        <v>1</v>
      </c>
      <c r="M115" s="60">
        <f t="shared" si="18"/>
        <v>1</v>
      </c>
      <c r="N115" s="60">
        <f t="shared" si="19"/>
        <v>1</v>
      </c>
      <c r="O115" s="60">
        <f t="shared" si="20"/>
        <v>1</v>
      </c>
      <c r="P115" s="60" t="s">
        <v>153</v>
      </c>
      <c r="Q115" s="60">
        <v>0</v>
      </c>
      <c r="R115" s="60">
        <v>0</v>
      </c>
      <c r="S115" s="60">
        <v>0</v>
      </c>
      <c r="T115" s="69" t="s">
        <v>254</v>
      </c>
      <c r="U115" s="70" t="s">
        <v>262</v>
      </c>
      <c r="V115" s="68"/>
      <c r="Z115" s="68"/>
      <c r="AC115" s="77"/>
      <c r="AD115" s="77"/>
      <c r="AE115" s="77"/>
      <c r="AF115" s="77"/>
    </row>
    <row r="116" spans="1:32">
      <c r="A116" s="59" t="str">
        <f t="shared" si="7"/>
        <v>1058</v>
      </c>
      <c r="B116" s="56" t="str">
        <f t="shared" si="23"/>
        <v>track_1058</v>
      </c>
      <c r="C116" s="2">
        <f t="shared" si="9"/>
        <v>7</v>
      </c>
      <c r="D116" s="2">
        <f t="shared" si="10"/>
        <v>1</v>
      </c>
      <c r="E116" s="2">
        <f t="shared" si="11"/>
        <v>1</v>
      </c>
      <c r="F116" s="2">
        <f t="shared" si="12"/>
        <v>4</v>
      </c>
      <c r="G116" s="2">
        <f t="shared" si="13"/>
        <v>1</v>
      </c>
      <c r="H116" s="2">
        <f t="shared" si="14"/>
        <v>5</v>
      </c>
      <c r="I116" s="60">
        <f t="shared" si="22"/>
        <v>1</v>
      </c>
      <c r="J116" s="60">
        <f t="shared" si="16"/>
        <v>1</v>
      </c>
      <c r="K116" s="60">
        <f t="shared" si="17"/>
        <v>1</v>
      </c>
      <c r="L116" s="60">
        <f t="shared" si="21"/>
        <v>1</v>
      </c>
      <c r="M116" s="60">
        <f t="shared" si="18"/>
        <v>1</v>
      </c>
      <c r="N116" s="60">
        <f t="shared" si="19"/>
        <v>1</v>
      </c>
      <c r="O116" s="60">
        <f t="shared" si="20"/>
        <v>1</v>
      </c>
      <c r="P116" s="60" t="s">
        <v>153</v>
      </c>
      <c r="Q116" s="60">
        <v>0</v>
      </c>
      <c r="R116" s="60">
        <v>0</v>
      </c>
      <c r="S116" s="60">
        <v>0</v>
      </c>
      <c r="T116" s="69" t="s">
        <v>263</v>
      </c>
      <c r="U116" s="70" t="s">
        <v>264</v>
      </c>
      <c r="V116" s="68"/>
      <c r="Z116" s="68"/>
      <c r="AC116" s="77"/>
      <c r="AD116" s="77"/>
      <c r="AE116" s="77"/>
      <c r="AF116" s="77"/>
    </row>
    <row r="117" spans="1:32">
      <c r="A117" s="59" t="str">
        <f t="shared" si="7"/>
        <v>1059</v>
      </c>
      <c r="B117" s="56" t="str">
        <f t="shared" si="23"/>
        <v>track_1059</v>
      </c>
      <c r="C117" s="2">
        <f t="shared" si="9"/>
        <v>7</v>
      </c>
      <c r="D117" s="2">
        <f t="shared" si="10"/>
        <v>1</v>
      </c>
      <c r="E117" s="2">
        <f t="shared" si="11"/>
        <v>2</v>
      </c>
      <c r="F117" s="2">
        <f t="shared" si="12"/>
        <v>1</v>
      </c>
      <c r="G117" s="2">
        <f t="shared" si="13"/>
        <v>1</v>
      </c>
      <c r="H117" s="2">
        <f t="shared" si="14"/>
        <v>6</v>
      </c>
      <c r="I117" s="60">
        <f t="shared" si="22"/>
        <v>1</v>
      </c>
      <c r="J117" s="60">
        <f t="shared" si="16"/>
        <v>1</v>
      </c>
      <c r="K117" s="60">
        <f t="shared" si="17"/>
        <v>1</v>
      </c>
      <c r="L117" s="60">
        <f t="shared" si="21"/>
        <v>1</v>
      </c>
      <c r="M117" s="60">
        <f t="shared" si="18"/>
        <v>1</v>
      </c>
      <c r="N117" s="60">
        <f t="shared" si="19"/>
        <v>1</v>
      </c>
      <c r="O117" s="60">
        <f t="shared" si="20"/>
        <v>1</v>
      </c>
      <c r="P117" s="60" t="s">
        <v>153</v>
      </c>
      <c r="Q117" s="60">
        <v>0</v>
      </c>
      <c r="R117" s="60">
        <v>0</v>
      </c>
      <c r="S117" s="60">
        <v>0</v>
      </c>
      <c r="T117" s="69" t="s">
        <v>263</v>
      </c>
      <c r="U117" s="70" t="s">
        <v>265</v>
      </c>
      <c r="V117" s="68"/>
      <c r="Z117" s="68"/>
      <c r="AC117" s="77"/>
      <c r="AD117" s="77"/>
      <c r="AE117" s="77"/>
      <c r="AF117" s="77"/>
    </row>
    <row r="118" spans="1:32">
      <c r="A118" s="59" t="str">
        <f t="shared" si="7"/>
        <v>1060</v>
      </c>
      <c r="B118" s="56" t="str">
        <f t="shared" si="23"/>
        <v>track_1060</v>
      </c>
      <c r="C118" s="2">
        <f t="shared" si="9"/>
        <v>7</v>
      </c>
      <c r="D118" s="2">
        <f t="shared" si="10"/>
        <v>1</v>
      </c>
      <c r="E118" s="2">
        <f t="shared" si="11"/>
        <v>2</v>
      </c>
      <c r="F118" s="2">
        <f t="shared" si="12"/>
        <v>1</v>
      </c>
      <c r="G118" s="2">
        <f t="shared" si="13"/>
        <v>2</v>
      </c>
      <c r="H118" s="2">
        <f t="shared" si="14"/>
        <v>1</v>
      </c>
      <c r="I118" s="60">
        <f t="shared" si="22"/>
        <v>1</v>
      </c>
      <c r="J118" s="60">
        <f t="shared" si="16"/>
        <v>1</v>
      </c>
      <c r="K118" s="60">
        <f t="shared" si="17"/>
        <v>1</v>
      </c>
      <c r="L118" s="60">
        <f t="shared" si="21"/>
        <v>1</v>
      </c>
      <c r="M118" s="60">
        <f t="shared" si="18"/>
        <v>1</v>
      </c>
      <c r="N118" s="60">
        <f t="shared" si="19"/>
        <v>1</v>
      </c>
      <c r="O118" s="60">
        <f t="shared" si="20"/>
        <v>1</v>
      </c>
      <c r="P118" s="60" t="s">
        <v>153</v>
      </c>
      <c r="Q118" s="60">
        <v>0</v>
      </c>
      <c r="R118" s="60">
        <v>0</v>
      </c>
      <c r="S118" s="60">
        <v>0</v>
      </c>
      <c r="T118" s="69" t="s">
        <v>263</v>
      </c>
      <c r="U118" s="70" t="s">
        <v>266</v>
      </c>
      <c r="V118" s="68"/>
      <c r="Z118" s="68"/>
      <c r="AC118" s="77"/>
      <c r="AD118" s="77"/>
      <c r="AE118" s="77"/>
      <c r="AF118" s="77"/>
    </row>
    <row r="119" spans="1:32">
      <c r="A119" s="59" t="str">
        <f t="shared" si="7"/>
        <v>1061</v>
      </c>
      <c r="B119" s="56" t="str">
        <f t="shared" si="23"/>
        <v>track_1061</v>
      </c>
      <c r="C119" s="2">
        <f t="shared" si="9"/>
        <v>7</v>
      </c>
      <c r="D119" s="2">
        <f t="shared" si="10"/>
        <v>1</v>
      </c>
      <c r="E119" s="2">
        <f t="shared" si="11"/>
        <v>2</v>
      </c>
      <c r="F119" s="2">
        <f t="shared" si="12"/>
        <v>4</v>
      </c>
      <c r="G119" s="2">
        <f t="shared" si="13"/>
        <v>1</v>
      </c>
      <c r="H119" s="2">
        <f t="shared" si="14"/>
        <v>7</v>
      </c>
      <c r="I119" s="60">
        <f t="shared" si="22"/>
        <v>1</v>
      </c>
      <c r="J119" s="60">
        <f t="shared" si="16"/>
        <v>1</v>
      </c>
      <c r="K119" s="60">
        <f t="shared" si="17"/>
        <v>1</v>
      </c>
      <c r="L119" s="60">
        <f t="shared" si="21"/>
        <v>1</v>
      </c>
      <c r="M119" s="60">
        <f t="shared" si="18"/>
        <v>1</v>
      </c>
      <c r="N119" s="60">
        <f t="shared" si="19"/>
        <v>1</v>
      </c>
      <c r="O119" s="60">
        <f t="shared" si="20"/>
        <v>1</v>
      </c>
      <c r="P119" s="60" t="s">
        <v>153</v>
      </c>
      <c r="Q119" s="60">
        <v>0</v>
      </c>
      <c r="R119" s="60">
        <v>0</v>
      </c>
      <c r="S119" s="60">
        <v>0</v>
      </c>
      <c r="T119" s="69" t="s">
        <v>263</v>
      </c>
      <c r="U119" s="70" t="s">
        <v>267</v>
      </c>
      <c r="V119" s="68"/>
      <c r="Z119" s="68"/>
      <c r="AC119" s="77"/>
      <c r="AD119" s="77"/>
      <c r="AE119" s="77"/>
      <c r="AF119" s="77"/>
    </row>
    <row r="120" ht="62.4" spans="1:32">
      <c r="A120" s="59" t="str">
        <f t="shared" si="7"/>
        <v>1062</v>
      </c>
      <c r="B120" s="56" t="str">
        <f t="shared" si="23"/>
        <v>track_1062</v>
      </c>
      <c r="C120" s="2">
        <f t="shared" si="9"/>
        <v>7</v>
      </c>
      <c r="D120" s="2">
        <f t="shared" si="10"/>
        <v>1</v>
      </c>
      <c r="E120" s="2">
        <f t="shared" si="11"/>
        <v>3</v>
      </c>
      <c r="F120" s="2">
        <f t="shared" si="12"/>
        <v>1</v>
      </c>
      <c r="G120" s="2">
        <f t="shared" si="13"/>
        <v>1</v>
      </c>
      <c r="H120" s="2">
        <f t="shared" si="14"/>
        <v>4</v>
      </c>
      <c r="I120" s="60">
        <f t="shared" si="22"/>
        <v>1</v>
      </c>
      <c r="J120" s="60">
        <f t="shared" si="16"/>
        <v>1</v>
      </c>
      <c r="K120" s="60">
        <f t="shared" si="17"/>
        <v>1</v>
      </c>
      <c r="L120" s="60">
        <f t="shared" si="21"/>
        <v>1</v>
      </c>
      <c r="M120" s="60">
        <f t="shared" si="18"/>
        <v>1</v>
      </c>
      <c r="N120" s="60">
        <f t="shared" si="19"/>
        <v>1</v>
      </c>
      <c r="O120" s="60">
        <f t="shared" si="20"/>
        <v>1</v>
      </c>
      <c r="P120" s="60" t="s">
        <v>153</v>
      </c>
      <c r="Q120" s="60">
        <v>0</v>
      </c>
      <c r="R120" s="60">
        <v>0</v>
      </c>
      <c r="S120" s="60">
        <v>0</v>
      </c>
      <c r="T120" s="69" t="s">
        <v>263</v>
      </c>
      <c r="U120" s="70" t="s">
        <v>268</v>
      </c>
      <c r="V120" s="68" t="s">
        <v>243</v>
      </c>
      <c r="Z120" s="68"/>
      <c r="AA120" s="3"/>
      <c r="AC120" s="77"/>
      <c r="AD120" s="77"/>
      <c r="AE120" s="77"/>
      <c r="AF120" s="77"/>
    </row>
    <row r="121" spans="1:32">
      <c r="A121" s="59" t="str">
        <f t="shared" si="7"/>
        <v>1063</v>
      </c>
      <c r="B121" s="56" t="str">
        <f t="shared" si="23"/>
        <v>track_1063</v>
      </c>
      <c r="C121" s="2">
        <f t="shared" si="9"/>
        <v>7</v>
      </c>
      <c r="D121" s="2">
        <f t="shared" si="10"/>
        <v>1</v>
      </c>
      <c r="E121" s="2">
        <f t="shared" si="11"/>
        <v>3</v>
      </c>
      <c r="F121" s="2">
        <f t="shared" si="12"/>
        <v>1</v>
      </c>
      <c r="G121" s="2">
        <f t="shared" si="13"/>
        <v>2</v>
      </c>
      <c r="H121" s="2">
        <f t="shared" si="14"/>
        <v>3</v>
      </c>
      <c r="I121" s="60">
        <f t="shared" si="22"/>
        <v>1</v>
      </c>
      <c r="J121" s="60">
        <f t="shared" si="16"/>
        <v>1</v>
      </c>
      <c r="K121" s="60">
        <f t="shared" si="17"/>
        <v>1</v>
      </c>
      <c r="L121" s="60">
        <f t="shared" si="21"/>
        <v>1</v>
      </c>
      <c r="M121" s="60">
        <f t="shared" si="18"/>
        <v>1</v>
      </c>
      <c r="N121" s="60">
        <f t="shared" si="19"/>
        <v>1</v>
      </c>
      <c r="O121" s="60">
        <f t="shared" si="20"/>
        <v>1</v>
      </c>
      <c r="P121" s="60" t="s">
        <v>153</v>
      </c>
      <c r="Q121" s="60">
        <v>0</v>
      </c>
      <c r="R121" s="60">
        <v>0</v>
      </c>
      <c r="S121" s="60">
        <v>0</v>
      </c>
      <c r="T121" s="69" t="s">
        <v>263</v>
      </c>
      <c r="U121" s="70" t="s">
        <v>269</v>
      </c>
      <c r="V121" s="68"/>
      <c r="Z121" s="68"/>
      <c r="AA121" s="3"/>
      <c r="AC121" s="77"/>
      <c r="AD121" s="77"/>
      <c r="AE121" s="77"/>
      <c r="AF121" s="77"/>
    </row>
    <row r="122" spans="1:32">
      <c r="A122" s="59" t="str">
        <f t="shared" si="7"/>
        <v>1064</v>
      </c>
      <c r="B122" s="56" t="str">
        <f t="shared" si="23"/>
        <v>track_1064</v>
      </c>
      <c r="C122" s="2">
        <f t="shared" si="9"/>
        <v>7</v>
      </c>
      <c r="D122" s="2">
        <f t="shared" si="10"/>
        <v>1</v>
      </c>
      <c r="E122" s="2">
        <f t="shared" si="11"/>
        <v>4</v>
      </c>
      <c r="F122" s="2">
        <f t="shared" si="12"/>
        <v>2</v>
      </c>
      <c r="G122" s="2">
        <f t="shared" si="13"/>
        <v>1</v>
      </c>
      <c r="H122" s="2">
        <f t="shared" si="14"/>
        <v>2</v>
      </c>
      <c r="I122" s="60">
        <f t="shared" si="22"/>
        <v>1</v>
      </c>
      <c r="J122" s="60">
        <f t="shared" si="16"/>
        <v>1</v>
      </c>
      <c r="K122" s="60">
        <f t="shared" si="17"/>
        <v>1</v>
      </c>
      <c r="L122" s="60">
        <f t="shared" si="21"/>
        <v>1</v>
      </c>
      <c r="M122" s="60">
        <f t="shared" si="18"/>
        <v>1</v>
      </c>
      <c r="N122" s="60">
        <f t="shared" si="19"/>
        <v>1</v>
      </c>
      <c r="O122" s="60">
        <f t="shared" si="20"/>
        <v>1</v>
      </c>
      <c r="P122" s="60" t="s">
        <v>153</v>
      </c>
      <c r="Q122" s="60">
        <v>0</v>
      </c>
      <c r="R122" s="60">
        <v>0</v>
      </c>
      <c r="S122" s="60">
        <v>0</v>
      </c>
      <c r="T122" s="69" t="s">
        <v>263</v>
      </c>
      <c r="U122" s="70" t="s">
        <v>270</v>
      </c>
      <c r="V122" s="68"/>
      <c r="Z122" s="68"/>
      <c r="AA122" s="3"/>
      <c r="AC122" s="77"/>
      <c r="AD122" s="77"/>
      <c r="AE122" s="77"/>
      <c r="AF122" s="77"/>
    </row>
    <row r="123" spans="1:32">
      <c r="A123" s="59" t="str">
        <f t="shared" ref="A123:A186" si="24">RIGHT(U123,4)</f>
        <v>1065</v>
      </c>
      <c r="B123" s="56" t="str">
        <f t="shared" si="23"/>
        <v>track_1065</v>
      </c>
      <c r="C123" s="2">
        <f t="shared" ref="C123:C186" si="25">INT(RIGHT(LEFT(U123,8),2))</f>
        <v>7</v>
      </c>
      <c r="D123" s="2">
        <f t="shared" ref="D123:D186" si="26">INT(RIGHT(LEFT(U123,10),1))</f>
        <v>1</v>
      </c>
      <c r="E123" s="2">
        <f t="shared" ref="E123:E186" si="27">INT(RIGHT(LEFT(U123,11),1))</f>
        <v>4</v>
      </c>
      <c r="F123" s="2">
        <f t="shared" ref="F123:F186" si="28">INT(RIGHT(LEFT(U123,12),1))</f>
        <v>2</v>
      </c>
      <c r="G123" s="2">
        <f t="shared" ref="G123:G186" si="29">INT(RIGHT(LEFT(U123,13),1))</f>
        <v>1</v>
      </c>
      <c r="H123" s="2">
        <f t="shared" ref="H123:H186" si="30">INT(RIGHT(LEFT(U123,16),2))</f>
        <v>8</v>
      </c>
      <c r="I123" s="60">
        <f t="shared" ref="I123:I130" si="31">VLOOKUP(C123,AC:AG,5,0)</f>
        <v>1</v>
      </c>
      <c r="J123" s="60">
        <f t="shared" ref="J123:J186" si="32">VLOOKUP(C123,AC:AH,6,0)</f>
        <v>1</v>
      </c>
      <c r="K123" s="60">
        <f t="shared" ref="K123:K186" si="33">VLOOKUP(C123,AC:AI,7,0)</f>
        <v>1</v>
      </c>
      <c r="L123" s="60">
        <f t="shared" si="21"/>
        <v>1</v>
      </c>
      <c r="M123" s="60">
        <f t="shared" ref="M123:M186" si="34">VLOOKUP(C123,AC:AK,9,0)</f>
        <v>1</v>
      </c>
      <c r="N123" s="60">
        <f t="shared" ref="N123:N186" si="35">VLOOKUP(C123,AC:AL,10,0)</f>
        <v>1</v>
      </c>
      <c r="O123" s="60">
        <f t="shared" ref="O123:O186" si="36">VLOOKUP(C123,AC:AM,11,0)</f>
        <v>1</v>
      </c>
      <c r="P123" s="60" t="s">
        <v>153</v>
      </c>
      <c r="Q123" s="60">
        <v>0</v>
      </c>
      <c r="R123" s="60">
        <v>0</v>
      </c>
      <c r="S123" s="60">
        <v>0</v>
      </c>
      <c r="T123" s="69" t="s">
        <v>263</v>
      </c>
      <c r="U123" s="70" t="s">
        <v>271</v>
      </c>
      <c r="V123" s="68"/>
      <c r="Z123" s="68"/>
      <c r="AA123" s="3"/>
      <c r="AC123" s="77"/>
      <c r="AD123" s="77"/>
      <c r="AE123" s="77"/>
      <c r="AF123" s="77"/>
    </row>
    <row r="124" spans="1:32">
      <c r="A124" s="59" t="str">
        <f t="shared" si="24"/>
        <v>1066</v>
      </c>
      <c r="B124" s="56" t="str">
        <f t="shared" si="23"/>
        <v>track_1066</v>
      </c>
      <c r="C124" s="2">
        <f t="shared" si="25"/>
        <v>8</v>
      </c>
      <c r="D124" s="2">
        <f t="shared" si="26"/>
        <v>0</v>
      </c>
      <c r="E124" s="2">
        <f t="shared" si="27"/>
        <v>1</v>
      </c>
      <c r="F124" s="2">
        <f t="shared" si="28"/>
        <v>2</v>
      </c>
      <c r="G124" s="2">
        <f t="shared" si="29"/>
        <v>1</v>
      </c>
      <c r="H124" s="2">
        <f t="shared" si="30"/>
        <v>2</v>
      </c>
      <c r="I124" s="60">
        <f t="shared" si="31"/>
        <v>1</v>
      </c>
      <c r="J124" s="60">
        <f t="shared" si="32"/>
        <v>1</v>
      </c>
      <c r="K124" s="60">
        <f t="shared" si="33"/>
        <v>1</v>
      </c>
      <c r="L124" s="60">
        <f t="shared" ref="L124:L187" si="37">VLOOKUP(C124,AC:AN,8,0)</f>
        <v>1</v>
      </c>
      <c r="M124" s="60">
        <f t="shared" si="34"/>
        <v>1</v>
      </c>
      <c r="N124" s="60">
        <f t="shared" si="35"/>
        <v>1</v>
      </c>
      <c r="O124" s="60">
        <f t="shared" si="36"/>
        <v>1</v>
      </c>
      <c r="P124" s="60" t="s">
        <v>153</v>
      </c>
      <c r="Q124" s="60">
        <v>0</v>
      </c>
      <c r="R124" s="60">
        <v>0</v>
      </c>
      <c r="S124" s="60" t="s">
        <v>272</v>
      </c>
      <c r="T124" s="69" t="s">
        <v>273</v>
      </c>
      <c r="U124" s="70" t="s">
        <v>274</v>
      </c>
      <c r="V124" s="68"/>
      <c r="Z124" s="68"/>
      <c r="AA124" s="3"/>
      <c r="AC124" s="77"/>
      <c r="AD124" s="77"/>
      <c r="AE124" s="77"/>
      <c r="AF124" s="77"/>
    </row>
    <row r="125" spans="1:32">
      <c r="A125" s="59" t="str">
        <f t="shared" si="24"/>
        <v>1067</v>
      </c>
      <c r="B125" s="56" t="str">
        <f t="shared" si="23"/>
        <v>track_1067</v>
      </c>
      <c r="C125" s="2">
        <f t="shared" si="25"/>
        <v>8</v>
      </c>
      <c r="D125" s="2">
        <f t="shared" si="26"/>
        <v>0</v>
      </c>
      <c r="E125" s="2">
        <f t="shared" si="27"/>
        <v>1</v>
      </c>
      <c r="F125" s="2">
        <f t="shared" si="28"/>
        <v>4</v>
      </c>
      <c r="G125" s="2">
        <f t="shared" si="29"/>
        <v>1</v>
      </c>
      <c r="H125" s="2">
        <f t="shared" si="30"/>
        <v>7</v>
      </c>
      <c r="I125" s="60">
        <f t="shared" si="31"/>
        <v>1</v>
      </c>
      <c r="J125" s="60">
        <f t="shared" si="32"/>
        <v>1</v>
      </c>
      <c r="K125" s="60">
        <f t="shared" si="33"/>
        <v>1</v>
      </c>
      <c r="L125" s="60">
        <f t="shared" si="37"/>
        <v>1</v>
      </c>
      <c r="M125" s="60">
        <f t="shared" si="34"/>
        <v>1</v>
      </c>
      <c r="N125" s="60">
        <f t="shared" si="35"/>
        <v>1</v>
      </c>
      <c r="O125" s="60">
        <f t="shared" si="36"/>
        <v>1</v>
      </c>
      <c r="P125" s="60" t="s">
        <v>153</v>
      </c>
      <c r="Q125" s="60">
        <v>0</v>
      </c>
      <c r="R125" s="60">
        <v>0</v>
      </c>
      <c r="S125" s="60" t="s">
        <v>272</v>
      </c>
      <c r="T125" s="69" t="s">
        <v>273</v>
      </c>
      <c r="U125" s="70" t="s">
        <v>275</v>
      </c>
      <c r="V125" s="68"/>
      <c r="Z125" s="68"/>
      <c r="AA125" s="3"/>
      <c r="AC125" s="77"/>
      <c r="AD125" s="77"/>
      <c r="AE125" s="77"/>
      <c r="AF125" s="77"/>
    </row>
    <row r="126" spans="1:32">
      <c r="A126" s="59" t="str">
        <f t="shared" si="24"/>
        <v>1068</v>
      </c>
      <c r="B126" s="56" t="str">
        <f t="shared" si="23"/>
        <v>track_1068</v>
      </c>
      <c r="C126" s="2">
        <f t="shared" si="25"/>
        <v>8</v>
      </c>
      <c r="D126" s="2">
        <f t="shared" si="26"/>
        <v>0</v>
      </c>
      <c r="E126" s="2">
        <f t="shared" si="27"/>
        <v>2</v>
      </c>
      <c r="F126" s="2">
        <f t="shared" si="28"/>
        <v>4</v>
      </c>
      <c r="G126" s="2">
        <f t="shared" si="29"/>
        <v>1</v>
      </c>
      <c r="H126" s="2">
        <f t="shared" si="30"/>
        <v>3</v>
      </c>
      <c r="I126" s="60">
        <f t="shared" si="31"/>
        <v>1</v>
      </c>
      <c r="J126" s="60">
        <f t="shared" si="32"/>
        <v>1</v>
      </c>
      <c r="K126" s="60">
        <f t="shared" si="33"/>
        <v>1</v>
      </c>
      <c r="L126" s="60">
        <f t="shared" si="37"/>
        <v>1</v>
      </c>
      <c r="M126" s="60">
        <f t="shared" si="34"/>
        <v>1</v>
      </c>
      <c r="N126" s="60">
        <f t="shared" si="35"/>
        <v>1</v>
      </c>
      <c r="O126" s="60">
        <f t="shared" si="36"/>
        <v>1</v>
      </c>
      <c r="P126" s="60" t="s">
        <v>153</v>
      </c>
      <c r="Q126" s="60">
        <v>0</v>
      </c>
      <c r="R126" s="60">
        <v>0</v>
      </c>
      <c r="S126" s="60" t="s">
        <v>272</v>
      </c>
      <c r="T126" s="69" t="s">
        <v>273</v>
      </c>
      <c r="U126" s="70" t="s">
        <v>276</v>
      </c>
      <c r="V126" s="68"/>
      <c r="Z126" s="68"/>
      <c r="AA126" s="3"/>
      <c r="AC126" s="77"/>
      <c r="AD126" s="77"/>
      <c r="AE126" s="77"/>
      <c r="AF126" s="77"/>
    </row>
    <row r="127" spans="1:27">
      <c r="A127" s="59" t="str">
        <f t="shared" si="24"/>
        <v>1069</v>
      </c>
      <c r="B127" s="56" t="str">
        <f t="shared" si="23"/>
        <v>track_1069</v>
      </c>
      <c r="C127" s="2">
        <f t="shared" si="25"/>
        <v>8</v>
      </c>
      <c r="D127" s="2">
        <f t="shared" si="26"/>
        <v>0</v>
      </c>
      <c r="E127" s="2">
        <f t="shared" si="27"/>
        <v>2</v>
      </c>
      <c r="F127" s="2">
        <f t="shared" si="28"/>
        <v>4</v>
      </c>
      <c r="G127" s="2">
        <f t="shared" si="29"/>
        <v>2</v>
      </c>
      <c r="H127" s="2">
        <f t="shared" si="30"/>
        <v>5</v>
      </c>
      <c r="I127" s="60">
        <f t="shared" si="31"/>
        <v>1</v>
      </c>
      <c r="J127" s="60">
        <f t="shared" si="32"/>
        <v>1</v>
      </c>
      <c r="K127" s="60">
        <f t="shared" si="33"/>
        <v>1</v>
      </c>
      <c r="L127" s="60">
        <f t="shared" si="37"/>
        <v>1</v>
      </c>
      <c r="M127" s="60">
        <f t="shared" si="34"/>
        <v>1</v>
      </c>
      <c r="N127" s="60">
        <f t="shared" si="35"/>
        <v>1</v>
      </c>
      <c r="O127" s="60">
        <f t="shared" si="36"/>
        <v>1</v>
      </c>
      <c r="P127" s="60" t="s">
        <v>153</v>
      </c>
      <c r="Q127" s="60">
        <v>0</v>
      </c>
      <c r="R127" s="60">
        <v>0</v>
      </c>
      <c r="S127" s="60" t="s">
        <v>272</v>
      </c>
      <c r="T127" s="69" t="s">
        <v>273</v>
      </c>
      <c r="U127" s="70" t="s">
        <v>277</v>
      </c>
      <c r="V127" s="68"/>
      <c r="Z127" s="68"/>
      <c r="AA127" s="3"/>
    </row>
    <row r="128" spans="1:32">
      <c r="A128" s="59" t="str">
        <f t="shared" si="24"/>
        <v>1070</v>
      </c>
      <c r="B128" s="56" t="str">
        <f t="shared" si="23"/>
        <v>track_1070</v>
      </c>
      <c r="C128" s="2">
        <f t="shared" si="25"/>
        <v>8</v>
      </c>
      <c r="D128" s="2">
        <f t="shared" si="26"/>
        <v>0</v>
      </c>
      <c r="E128" s="2">
        <f t="shared" si="27"/>
        <v>3</v>
      </c>
      <c r="F128" s="2">
        <f t="shared" si="28"/>
        <v>4</v>
      </c>
      <c r="G128" s="2">
        <f t="shared" si="29"/>
        <v>1</v>
      </c>
      <c r="H128" s="2">
        <f t="shared" si="30"/>
        <v>6</v>
      </c>
      <c r="I128" s="60">
        <f t="shared" si="31"/>
        <v>1</v>
      </c>
      <c r="J128" s="60">
        <f t="shared" si="32"/>
        <v>1</v>
      </c>
      <c r="K128" s="60">
        <f t="shared" si="33"/>
        <v>1</v>
      </c>
      <c r="L128" s="60">
        <f t="shared" si="37"/>
        <v>1</v>
      </c>
      <c r="M128" s="60">
        <f t="shared" si="34"/>
        <v>1</v>
      </c>
      <c r="N128" s="60">
        <f t="shared" si="35"/>
        <v>1</v>
      </c>
      <c r="O128" s="60">
        <f t="shared" si="36"/>
        <v>1</v>
      </c>
      <c r="P128" s="60" t="s">
        <v>153</v>
      </c>
      <c r="Q128" s="60">
        <v>0</v>
      </c>
      <c r="R128" s="60">
        <v>0</v>
      </c>
      <c r="S128" s="60" t="s">
        <v>272</v>
      </c>
      <c r="T128" s="69" t="s">
        <v>273</v>
      </c>
      <c r="U128" s="70" t="s">
        <v>278</v>
      </c>
      <c r="V128" s="68"/>
      <c r="Z128" s="68"/>
      <c r="AA128" s="3"/>
      <c r="AC128" s="77"/>
      <c r="AD128" s="77"/>
      <c r="AE128" s="77"/>
      <c r="AF128" s="77"/>
    </row>
    <row r="129" spans="1:32">
      <c r="A129" s="59" t="str">
        <f t="shared" si="24"/>
        <v>1071</v>
      </c>
      <c r="B129" s="56" t="str">
        <f t="shared" si="23"/>
        <v>track_1071</v>
      </c>
      <c r="C129" s="2">
        <f t="shared" si="25"/>
        <v>8</v>
      </c>
      <c r="D129" s="2">
        <f t="shared" si="26"/>
        <v>0</v>
      </c>
      <c r="E129" s="2">
        <f t="shared" si="27"/>
        <v>4</v>
      </c>
      <c r="F129" s="2">
        <f t="shared" si="28"/>
        <v>1</v>
      </c>
      <c r="G129" s="2">
        <f t="shared" si="29"/>
        <v>1</v>
      </c>
      <c r="H129" s="2">
        <f t="shared" si="30"/>
        <v>1</v>
      </c>
      <c r="I129" s="60">
        <f t="shared" si="31"/>
        <v>1</v>
      </c>
      <c r="J129" s="60">
        <f t="shared" si="32"/>
        <v>1</v>
      </c>
      <c r="K129" s="60">
        <f t="shared" si="33"/>
        <v>1</v>
      </c>
      <c r="L129" s="60">
        <f t="shared" si="37"/>
        <v>1</v>
      </c>
      <c r="M129" s="60">
        <f t="shared" si="34"/>
        <v>1</v>
      </c>
      <c r="N129" s="60">
        <f t="shared" si="35"/>
        <v>1</v>
      </c>
      <c r="O129" s="60">
        <f t="shared" si="36"/>
        <v>1</v>
      </c>
      <c r="P129" s="60" t="s">
        <v>153</v>
      </c>
      <c r="Q129" s="60">
        <v>0</v>
      </c>
      <c r="R129" s="60">
        <v>0</v>
      </c>
      <c r="S129" s="60" t="s">
        <v>272</v>
      </c>
      <c r="T129" s="69" t="s">
        <v>273</v>
      </c>
      <c r="U129" s="70" t="s">
        <v>279</v>
      </c>
      <c r="V129" s="68"/>
      <c r="Z129" s="68"/>
      <c r="AA129" s="3"/>
      <c r="AC129" s="77"/>
      <c r="AD129" s="77"/>
      <c r="AE129" s="77"/>
      <c r="AF129" s="77"/>
    </row>
    <row r="130" ht="46.8" spans="1:32">
      <c r="A130" s="59" t="str">
        <f t="shared" si="24"/>
        <v>1072</v>
      </c>
      <c r="B130" s="56" t="str">
        <f t="shared" si="23"/>
        <v>track_1072</v>
      </c>
      <c r="C130" s="2">
        <f t="shared" si="25"/>
        <v>8</v>
      </c>
      <c r="D130" s="2">
        <f t="shared" si="26"/>
        <v>0</v>
      </c>
      <c r="E130" s="2">
        <f t="shared" si="27"/>
        <v>4</v>
      </c>
      <c r="F130" s="2">
        <f t="shared" si="28"/>
        <v>2</v>
      </c>
      <c r="G130" s="2">
        <f t="shared" si="29"/>
        <v>1</v>
      </c>
      <c r="H130" s="2">
        <f t="shared" si="30"/>
        <v>4</v>
      </c>
      <c r="I130" s="60">
        <f t="shared" si="31"/>
        <v>1</v>
      </c>
      <c r="J130" s="60">
        <f t="shared" si="32"/>
        <v>1</v>
      </c>
      <c r="K130" s="60">
        <f t="shared" si="33"/>
        <v>1</v>
      </c>
      <c r="L130" s="60">
        <f t="shared" si="37"/>
        <v>1</v>
      </c>
      <c r="M130" s="60">
        <f t="shared" si="34"/>
        <v>1</v>
      </c>
      <c r="N130" s="60">
        <f t="shared" si="35"/>
        <v>1</v>
      </c>
      <c r="O130" s="60">
        <f t="shared" si="36"/>
        <v>1</v>
      </c>
      <c r="P130" s="60" t="s">
        <v>153</v>
      </c>
      <c r="Q130" s="60">
        <v>0</v>
      </c>
      <c r="R130" s="60">
        <v>0</v>
      </c>
      <c r="S130" s="60" t="s">
        <v>272</v>
      </c>
      <c r="T130" s="69" t="s">
        <v>273</v>
      </c>
      <c r="U130" s="70" t="s">
        <v>280</v>
      </c>
      <c r="V130" s="68" t="s">
        <v>281</v>
      </c>
      <c r="Z130" s="68"/>
      <c r="AC130" s="77"/>
      <c r="AD130" s="77"/>
      <c r="AE130" s="77"/>
      <c r="AF130" s="77"/>
    </row>
    <row r="131" spans="1:32">
      <c r="A131" s="59" t="str">
        <f t="shared" si="24"/>
        <v>1073</v>
      </c>
      <c r="B131" s="56" t="str">
        <f t="shared" si="23"/>
        <v>track_1073</v>
      </c>
      <c r="C131" s="2">
        <f t="shared" si="25"/>
        <v>9</v>
      </c>
      <c r="D131" s="2">
        <f t="shared" si="26"/>
        <v>1</v>
      </c>
      <c r="E131" s="2">
        <f t="shared" si="27"/>
        <v>1</v>
      </c>
      <c r="F131" s="2">
        <f t="shared" si="28"/>
        <v>2</v>
      </c>
      <c r="G131" s="2">
        <f t="shared" si="29"/>
        <v>1</v>
      </c>
      <c r="H131" s="2">
        <f t="shared" si="30"/>
        <v>4</v>
      </c>
      <c r="I131" s="60">
        <v>1</v>
      </c>
      <c r="J131" s="60">
        <f t="shared" si="32"/>
        <v>1</v>
      </c>
      <c r="K131" s="60">
        <f t="shared" si="33"/>
        <v>1</v>
      </c>
      <c r="L131" s="60">
        <f t="shared" si="37"/>
        <v>0</v>
      </c>
      <c r="M131" s="60">
        <f t="shared" si="34"/>
        <v>0</v>
      </c>
      <c r="N131" s="60">
        <f t="shared" si="35"/>
        <v>1</v>
      </c>
      <c r="O131" s="60">
        <f t="shared" si="36"/>
        <v>0</v>
      </c>
      <c r="P131" s="60" t="s">
        <v>153</v>
      </c>
      <c r="Q131" s="60">
        <v>0</v>
      </c>
      <c r="R131" s="60">
        <v>0</v>
      </c>
      <c r="S131" s="60" t="s">
        <v>282</v>
      </c>
      <c r="T131" s="69" t="s">
        <v>283</v>
      </c>
      <c r="U131" s="70" t="s">
        <v>284</v>
      </c>
      <c r="V131" s="68"/>
      <c r="Z131" s="68"/>
      <c r="AC131" s="77"/>
      <c r="AD131" s="77"/>
      <c r="AE131" s="77"/>
      <c r="AF131" s="77"/>
    </row>
    <row r="132" spans="1:32">
      <c r="A132" s="59" t="str">
        <f t="shared" si="24"/>
        <v>1074</v>
      </c>
      <c r="B132" s="56" t="str">
        <f t="shared" si="23"/>
        <v>track_1074</v>
      </c>
      <c r="C132" s="2">
        <f t="shared" si="25"/>
        <v>9</v>
      </c>
      <c r="D132" s="2">
        <f t="shared" si="26"/>
        <v>1</v>
      </c>
      <c r="E132" s="2">
        <f t="shared" si="27"/>
        <v>1</v>
      </c>
      <c r="F132" s="2">
        <f t="shared" si="28"/>
        <v>3</v>
      </c>
      <c r="G132" s="2">
        <f t="shared" si="29"/>
        <v>1</v>
      </c>
      <c r="H132" s="2">
        <f t="shared" si="30"/>
        <v>6</v>
      </c>
      <c r="I132" s="60">
        <v>1</v>
      </c>
      <c r="J132" s="60">
        <f t="shared" si="32"/>
        <v>1</v>
      </c>
      <c r="K132" s="60">
        <f t="shared" si="33"/>
        <v>1</v>
      </c>
      <c r="L132" s="60">
        <f t="shared" si="37"/>
        <v>0</v>
      </c>
      <c r="M132" s="60">
        <f t="shared" si="34"/>
        <v>0</v>
      </c>
      <c r="N132" s="60">
        <f t="shared" si="35"/>
        <v>1</v>
      </c>
      <c r="O132" s="60">
        <f t="shared" si="36"/>
        <v>0</v>
      </c>
      <c r="P132" s="60" t="s">
        <v>153</v>
      </c>
      <c r="Q132" s="60">
        <v>0</v>
      </c>
      <c r="R132" s="60">
        <v>0</v>
      </c>
      <c r="S132" s="60" t="s">
        <v>282</v>
      </c>
      <c r="T132" s="69" t="s">
        <v>283</v>
      </c>
      <c r="U132" s="70" t="s">
        <v>285</v>
      </c>
      <c r="V132" s="68"/>
      <c r="Z132" s="68"/>
      <c r="AC132" s="77"/>
      <c r="AD132" s="77"/>
      <c r="AE132" s="77"/>
      <c r="AF132" s="77"/>
    </row>
    <row r="133" spans="1:32">
      <c r="A133" s="59" t="str">
        <f t="shared" si="24"/>
        <v>1075</v>
      </c>
      <c r="B133" s="56" t="str">
        <f t="shared" si="23"/>
        <v>track_1075</v>
      </c>
      <c r="C133" s="2">
        <f t="shared" si="25"/>
        <v>9</v>
      </c>
      <c r="D133" s="2">
        <f t="shared" si="26"/>
        <v>1</v>
      </c>
      <c r="E133" s="2">
        <f t="shared" si="27"/>
        <v>2</v>
      </c>
      <c r="F133" s="2">
        <f t="shared" si="28"/>
        <v>4</v>
      </c>
      <c r="G133" s="2">
        <f t="shared" si="29"/>
        <v>1</v>
      </c>
      <c r="H133" s="2">
        <f t="shared" si="30"/>
        <v>2</v>
      </c>
      <c r="I133" s="60">
        <v>1</v>
      </c>
      <c r="J133" s="60">
        <f t="shared" si="32"/>
        <v>1</v>
      </c>
      <c r="K133" s="60">
        <f t="shared" si="33"/>
        <v>1</v>
      </c>
      <c r="L133" s="60">
        <f t="shared" si="37"/>
        <v>0</v>
      </c>
      <c r="M133" s="60">
        <f t="shared" si="34"/>
        <v>0</v>
      </c>
      <c r="N133" s="60">
        <f t="shared" si="35"/>
        <v>1</v>
      </c>
      <c r="O133" s="60">
        <f t="shared" si="36"/>
        <v>0</v>
      </c>
      <c r="P133" s="60" t="s">
        <v>153</v>
      </c>
      <c r="Q133" s="60">
        <v>0</v>
      </c>
      <c r="R133" s="60">
        <v>0</v>
      </c>
      <c r="S133" s="60" t="s">
        <v>282</v>
      </c>
      <c r="T133" s="69" t="s">
        <v>283</v>
      </c>
      <c r="U133" s="70" t="s">
        <v>286</v>
      </c>
      <c r="V133" s="68"/>
      <c r="Z133" s="68"/>
      <c r="AC133" s="77"/>
      <c r="AD133" s="77"/>
      <c r="AE133" s="77"/>
      <c r="AF133" s="77"/>
    </row>
    <row r="134" spans="1:32">
      <c r="A134" s="59" t="str">
        <f t="shared" si="24"/>
        <v>1076</v>
      </c>
      <c r="B134" s="56" t="str">
        <f t="shared" si="23"/>
        <v>track_1076</v>
      </c>
      <c r="C134" s="2">
        <f t="shared" si="25"/>
        <v>9</v>
      </c>
      <c r="D134" s="2">
        <f t="shared" si="26"/>
        <v>1</v>
      </c>
      <c r="E134" s="2">
        <f t="shared" si="27"/>
        <v>3</v>
      </c>
      <c r="F134" s="2">
        <f t="shared" si="28"/>
        <v>4</v>
      </c>
      <c r="G134" s="2">
        <f t="shared" si="29"/>
        <v>3</v>
      </c>
      <c r="H134" s="2">
        <f t="shared" si="30"/>
        <v>1</v>
      </c>
      <c r="I134" s="60">
        <v>11</v>
      </c>
      <c r="J134" s="60">
        <f t="shared" si="32"/>
        <v>1</v>
      </c>
      <c r="K134" s="60">
        <f t="shared" si="33"/>
        <v>1</v>
      </c>
      <c r="L134" s="60">
        <f t="shared" si="37"/>
        <v>0</v>
      </c>
      <c r="M134" s="60">
        <f t="shared" si="34"/>
        <v>0</v>
      </c>
      <c r="N134" s="60">
        <f t="shared" si="35"/>
        <v>1</v>
      </c>
      <c r="O134" s="60">
        <f t="shared" si="36"/>
        <v>0</v>
      </c>
      <c r="P134" s="60" t="s">
        <v>153</v>
      </c>
      <c r="Q134" s="60">
        <v>30</v>
      </c>
      <c r="R134" s="60">
        <v>0</v>
      </c>
      <c r="S134" s="60" t="s">
        <v>282</v>
      </c>
      <c r="T134" s="69" t="s">
        <v>283</v>
      </c>
      <c r="U134" s="70" t="s">
        <v>287</v>
      </c>
      <c r="V134" s="68"/>
      <c r="Z134" s="68"/>
      <c r="AC134" s="77"/>
      <c r="AD134" s="77"/>
      <c r="AE134" s="77"/>
      <c r="AF134" s="77"/>
    </row>
    <row r="135" spans="1:32">
      <c r="A135" s="59" t="str">
        <f t="shared" si="24"/>
        <v>1077</v>
      </c>
      <c r="B135" s="56" t="str">
        <f t="shared" si="23"/>
        <v>track_1077</v>
      </c>
      <c r="C135" s="2">
        <f t="shared" si="25"/>
        <v>9</v>
      </c>
      <c r="D135" s="2">
        <f t="shared" si="26"/>
        <v>1</v>
      </c>
      <c r="E135" s="2">
        <f t="shared" si="27"/>
        <v>4</v>
      </c>
      <c r="F135" s="2">
        <f t="shared" si="28"/>
        <v>2</v>
      </c>
      <c r="G135" s="2">
        <f t="shared" si="29"/>
        <v>1</v>
      </c>
      <c r="H135" s="2">
        <f t="shared" si="30"/>
        <v>3</v>
      </c>
      <c r="I135" s="60">
        <v>1</v>
      </c>
      <c r="J135" s="60">
        <f t="shared" si="32"/>
        <v>1</v>
      </c>
      <c r="K135" s="60">
        <f t="shared" si="33"/>
        <v>1</v>
      </c>
      <c r="L135" s="60">
        <f t="shared" si="37"/>
        <v>0</v>
      </c>
      <c r="M135" s="60">
        <f t="shared" si="34"/>
        <v>0</v>
      </c>
      <c r="N135" s="60">
        <f t="shared" si="35"/>
        <v>1</v>
      </c>
      <c r="O135" s="60">
        <f t="shared" si="36"/>
        <v>0</v>
      </c>
      <c r="P135" s="60" t="s">
        <v>153</v>
      </c>
      <c r="Q135" s="60">
        <v>0</v>
      </c>
      <c r="R135" s="60">
        <v>0</v>
      </c>
      <c r="S135" s="60" t="s">
        <v>282</v>
      </c>
      <c r="T135" s="69" t="s">
        <v>283</v>
      </c>
      <c r="U135" s="70" t="s">
        <v>288</v>
      </c>
      <c r="V135" s="68"/>
      <c r="Z135" s="68"/>
      <c r="AC135" s="77"/>
      <c r="AD135" s="77"/>
      <c r="AE135" s="77"/>
      <c r="AF135" s="77"/>
    </row>
    <row r="136" spans="1:32">
      <c r="A136" s="59" t="str">
        <f t="shared" si="24"/>
        <v>1078</v>
      </c>
      <c r="B136" s="56" t="str">
        <f t="shared" si="23"/>
        <v>track_1078</v>
      </c>
      <c r="C136" s="2">
        <f t="shared" si="25"/>
        <v>9</v>
      </c>
      <c r="D136" s="2">
        <f t="shared" si="26"/>
        <v>1</v>
      </c>
      <c r="E136" s="2">
        <f t="shared" si="27"/>
        <v>4</v>
      </c>
      <c r="F136" s="2">
        <f t="shared" si="28"/>
        <v>2</v>
      </c>
      <c r="G136" s="2">
        <f t="shared" si="29"/>
        <v>1</v>
      </c>
      <c r="H136" s="2">
        <f t="shared" si="30"/>
        <v>5</v>
      </c>
      <c r="I136" s="60">
        <v>1</v>
      </c>
      <c r="J136" s="60">
        <f t="shared" si="32"/>
        <v>1</v>
      </c>
      <c r="K136" s="60">
        <f t="shared" si="33"/>
        <v>1</v>
      </c>
      <c r="L136" s="60">
        <f t="shared" si="37"/>
        <v>0</v>
      </c>
      <c r="M136" s="60">
        <f t="shared" si="34"/>
        <v>0</v>
      </c>
      <c r="N136" s="60">
        <f t="shared" si="35"/>
        <v>1</v>
      </c>
      <c r="O136" s="60">
        <f t="shared" si="36"/>
        <v>0</v>
      </c>
      <c r="P136" s="60" t="s">
        <v>153</v>
      </c>
      <c r="Q136" s="60">
        <v>0</v>
      </c>
      <c r="R136" s="60">
        <v>0</v>
      </c>
      <c r="S136" s="60" t="s">
        <v>282</v>
      </c>
      <c r="T136" s="69" t="s">
        <v>283</v>
      </c>
      <c r="U136" s="70" t="s">
        <v>289</v>
      </c>
      <c r="V136" s="68"/>
      <c r="Z136" s="68"/>
      <c r="AC136" s="77"/>
      <c r="AD136" s="77"/>
      <c r="AE136" s="77"/>
      <c r="AF136" s="77"/>
    </row>
    <row r="137" spans="1:32">
      <c r="A137" s="59" t="str">
        <f t="shared" si="24"/>
        <v>1079</v>
      </c>
      <c r="B137" s="56" t="str">
        <f t="shared" si="23"/>
        <v>track_1079</v>
      </c>
      <c r="C137" s="2">
        <f t="shared" si="25"/>
        <v>10</v>
      </c>
      <c r="D137" s="2">
        <f t="shared" si="26"/>
        <v>0</v>
      </c>
      <c r="E137" s="2">
        <f t="shared" si="27"/>
        <v>1</v>
      </c>
      <c r="F137" s="2">
        <f t="shared" si="28"/>
        <v>2</v>
      </c>
      <c r="G137" s="2">
        <f t="shared" si="29"/>
        <v>1</v>
      </c>
      <c r="H137" s="2">
        <f t="shared" si="30"/>
        <v>6</v>
      </c>
      <c r="I137" s="60">
        <f t="shared" ref="I137:I168" si="38">VLOOKUP(C137,AC:AG,5,0)</f>
        <v>1</v>
      </c>
      <c r="J137" s="60">
        <f t="shared" si="32"/>
        <v>1</v>
      </c>
      <c r="K137" s="60">
        <f t="shared" si="33"/>
        <v>1</v>
      </c>
      <c r="L137" s="60">
        <f t="shared" si="37"/>
        <v>1</v>
      </c>
      <c r="M137" s="60">
        <f t="shared" si="34"/>
        <v>1</v>
      </c>
      <c r="N137" s="60">
        <f t="shared" si="35"/>
        <v>0</v>
      </c>
      <c r="O137" s="60">
        <f t="shared" si="36"/>
        <v>1</v>
      </c>
      <c r="P137" s="60" t="s">
        <v>153</v>
      </c>
      <c r="Q137" s="60">
        <v>0</v>
      </c>
      <c r="R137" s="60">
        <v>0</v>
      </c>
      <c r="S137" s="60" t="s">
        <v>290</v>
      </c>
      <c r="T137" s="69" t="s">
        <v>241</v>
      </c>
      <c r="U137" s="70" t="s">
        <v>291</v>
      </c>
      <c r="V137" s="68"/>
      <c r="Z137" s="68"/>
      <c r="AC137" s="77"/>
      <c r="AD137" s="77"/>
      <c r="AE137" s="77"/>
      <c r="AF137" s="77"/>
    </row>
    <row r="138" spans="1:32">
      <c r="A138" s="59" t="str">
        <f t="shared" si="24"/>
        <v>1080</v>
      </c>
      <c r="B138" s="56" t="str">
        <f t="shared" si="23"/>
        <v>track_1080</v>
      </c>
      <c r="C138" s="2">
        <f t="shared" si="25"/>
        <v>10</v>
      </c>
      <c r="D138" s="2">
        <f t="shared" si="26"/>
        <v>0</v>
      </c>
      <c r="E138" s="2">
        <f t="shared" si="27"/>
        <v>1</v>
      </c>
      <c r="F138" s="2">
        <f t="shared" si="28"/>
        <v>4</v>
      </c>
      <c r="G138" s="2">
        <f t="shared" si="29"/>
        <v>1</v>
      </c>
      <c r="H138" s="2">
        <f t="shared" si="30"/>
        <v>2</v>
      </c>
      <c r="I138" s="60">
        <f t="shared" si="38"/>
        <v>1</v>
      </c>
      <c r="J138" s="60">
        <f t="shared" si="32"/>
        <v>1</v>
      </c>
      <c r="K138" s="60">
        <f t="shared" si="33"/>
        <v>1</v>
      </c>
      <c r="L138" s="60">
        <f t="shared" si="37"/>
        <v>1</v>
      </c>
      <c r="M138" s="60">
        <f t="shared" si="34"/>
        <v>1</v>
      </c>
      <c r="N138" s="60">
        <f t="shared" si="35"/>
        <v>0</v>
      </c>
      <c r="O138" s="60">
        <f t="shared" si="36"/>
        <v>1</v>
      </c>
      <c r="P138" s="60" t="s">
        <v>153</v>
      </c>
      <c r="Q138" s="60">
        <v>0</v>
      </c>
      <c r="R138" s="60">
        <v>0</v>
      </c>
      <c r="S138" s="60" t="s">
        <v>290</v>
      </c>
      <c r="T138" s="69" t="s">
        <v>241</v>
      </c>
      <c r="U138" s="70" t="s">
        <v>292</v>
      </c>
      <c r="V138" s="68"/>
      <c r="Z138" s="68"/>
      <c r="AC138" s="77"/>
      <c r="AD138" s="77"/>
      <c r="AE138" s="77"/>
      <c r="AF138" s="77"/>
    </row>
    <row r="139" ht="124.8" spans="1:32">
      <c r="A139" s="59" t="str">
        <f t="shared" si="24"/>
        <v>1081</v>
      </c>
      <c r="B139" s="56" t="str">
        <f t="shared" si="23"/>
        <v>track_1081</v>
      </c>
      <c r="C139" s="2">
        <f t="shared" si="25"/>
        <v>10</v>
      </c>
      <c r="D139" s="2">
        <f t="shared" si="26"/>
        <v>0</v>
      </c>
      <c r="E139" s="2">
        <f t="shared" si="27"/>
        <v>1</v>
      </c>
      <c r="F139" s="2">
        <f t="shared" si="28"/>
        <v>4</v>
      </c>
      <c r="G139" s="2">
        <f t="shared" si="29"/>
        <v>1</v>
      </c>
      <c r="H139" s="2">
        <f t="shared" si="30"/>
        <v>4</v>
      </c>
      <c r="I139" s="60">
        <f t="shared" si="38"/>
        <v>1</v>
      </c>
      <c r="J139" s="60">
        <f t="shared" si="32"/>
        <v>1</v>
      </c>
      <c r="K139" s="60">
        <f t="shared" si="33"/>
        <v>1</v>
      </c>
      <c r="L139" s="60">
        <f t="shared" si="37"/>
        <v>1</v>
      </c>
      <c r="M139" s="60">
        <f t="shared" si="34"/>
        <v>1</v>
      </c>
      <c r="N139" s="60">
        <f t="shared" si="35"/>
        <v>0</v>
      </c>
      <c r="O139" s="60">
        <f t="shared" si="36"/>
        <v>1</v>
      </c>
      <c r="P139" s="60" t="s">
        <v>153</v>
      </c>
      <c r="Q139" s="60">
        <v>0</v>
      </c>
      <c r="R139" s="60">
        <v>0</v>
      </c>
      <c r="S139" s="60" t="s">
        <v>290</v>
      </c>
      <c r="T139" s="69" t="s">
        <v>241</v>
      </c>
      <c r="U139" s="70" t="s">
        <v>293</v>
      </c>
      <c r="V139" s="67" t="s">
        <v>294</v>
      </c>
      <c r="Z139" s="68"/>
      <c r="AC139" s="77"/>
      <c r="AD139" s="77"/>
      <c r="AE139" s="77"/>
      <c r="AF139" s="77"/>
    </row>
    <row r="140" spans="1:32">
      <c r="A140" s="59" t="str">
        <f t="shared" si="24"/>
        <v>1083</v>
      </c>
      <c r="B140" s="56" t="str">
        <f t="shared" si="23"/>
        <v>track_1083</v>
      </c>
      <c r="C140" s="2">
        <f t="shared" si="25"/>
        <v>10</v>
      </c>
      <c r="D140" s="2">
        <f t="shared" si="26"/>
        <v>0</v>
      </c>
      <c r="E140" s="2">
        <f t="shared" si="27"/>
        <v>1</v>
      </c>
      <c r="F140" s="2">
        <f t="shared" si="28"/>
        <v>4</v>
      </c>
      <c r="G140" s="2">
        <f t="shared" si="29"/>
        <v>4</v>
      </c>
      <c r="H140" s="2">
        <f t="shared" si="30"/>
        <v>9</v>
      </c>
      <c r="I140" s="60">
        <f t="shared" si="38"/>
        <v>1</v>
      </c>
      <c r="J140" s="60">
        <f t="shared" si="32"/>
        <v>1</v>
      </c>
      <c r="K140" s="60">
        <f t="shared" si="33"/>
        <v>1</v>
      </c>
      <c r="L140" s="60">
        <f t="shared" si="37"/>
        <v>1</v>
      </c>
      <c r="M140" s="60">
        <f t="shared" si="34"/>
        <v>1</v>
      </c>
      <c r="N140" s="60">
        <f t="shared" si="35"/>
        <v>0</v>
      </c>
      <c r="O140" s="60">
        <f t="shared" si="36"/>
        <v>1</v>
      </c>
      <c r="P140" s="60" t="s">
        <v>153</v>
      </c>
      <c r="Q140" s="60">
        <v>0</v>
      </c>
      <c r="R140" s="60">
        <v>0</v>
      </c>
      <c r="S140" s="60" t="s">
        <v>290</v>
      </c>
      <c r="T140" s="69" t="s">
        <v>241</v>
      </c>
      <c r="U140" s="70" t="s">
        <v>295</v>
      </c>
      <c r="V140" s="68"/>
      <c r="Z140" s="68"/>
      <c r="AC140" s="77"/>
      <c r="AD140" s="77"/>
      <c r="AE140" s="77"/>
      <c r="AF140" s="77"/>
    </row>
    <row r="141" spans="1:32">
      <c r="A141" s="59" t="str">
        <f t="shared" si="24"/>
        <v>1084</v>
      </c>
      <c r="B141" s="56" t="str">
        <f t="shared" si="23"/>
        <v>track_1084</v>
      </c>
      <c r="C141" s="2">
        <f t="shared" si="25"/>
        <v>10</v>
      </c>
      <c r="D141" s="2">
        <f t="shared" si="26"/>
        <v>0</v>
      </c>
      <c r="E141" s="2">
        <f t="shared" si="27"/>
        <v>2</v>
      </c>
      <c r="F141" s="2">
        <f t="shared" si="28"/>
        <v>4</v>
      </c>
      <c r="G141" s="2">
        <f t="shared" si="29"/>
        <v>2</v>
      </c>
      <c r="H141" s="2">
        <f t="shared" si="30"/>
        <v>7</v>
      </c>
      <c r="I141" s="60">
        <f t="shared" si="38"/>
        <v>1</v>
      </c>
      <c r="J141" s="60">
        <f t="shared" si="32"/>
        <v>1</v>
      </c>
      <c r="K141" s="60">
        <f t="shared" si="33"/>
        <v>1</v>
      </c>
      <c r="L141" s="60">
        <f t="shared" si="37"/>
        <v>1</v>
      </c>
      <c r="M141" s="60">
        <f t="shared" si="34"/>
        <v>1</v>
      </c>
      <c r="N141" s="60">
        <f t="shared" si="35"/>
        <v>0</v>
      </c>
      <c r="O141" s="60">
        <f t="shared" si="36"/>
        <v>1</v>
      </c>
      <c r="P141" s="60" t="s">
        <v>153</v>
      </c>
      <c r="Q141" s="60">
        <v>0</v>
      </c>
      <c r="R141" s="60">
        <v>0</v>
      </c>
      <c r="S141" s="60" t="s">
        <v>290</v>
      </c>
      <c r="T141" s="69" t="s">
        <v>241</v>
      </c>
      <c r="U141" s="70" t="s">
        <v>296</v>
      </c>
      <c r="V141" s="68"/>
      <c r="Z141" s="68"/>
      <c r="AC141" s="77"/>
      <c r="AD141" s="77"/>
      <c r="AE141" s="77"/>
      <c r="AF141" s="77"/>
    </row>
    <row r="142" spans="1:32">
      <c r="A142" s="59" t="str">
        <f t="shared" si="24"/>
        <v>1085</v>
      </c>
      <c r="B142" s="56" t="str">
        <f t="shared" si="23"/>
        <v>track_1085</v>
      </c>
      <c r="C142" s="2">
        <f t="shared" si="25"/>
        <v>10</v>
      </c>
      <c r="D142" s="2">
        <f t="shared" si="26"/>
        <v>0</v>
      </c>
      <c r="E142" s="2">
        <f t="shared" si="27"/>
        <v>3</v>
      </c>
      <c r="F142" s="2">
        <f t="shared" si="28"/>
        <v>2</v>
      </c>
      <c r="G142" s="2">
        <f t="shared" si="29"/>
        <v>1</v>
      </c>
      <c r="H142" s="2">
        <f t="shared" si="30"/>
        <v>1</v>
      </c>
      <c r="I142" s="60">
        <f t="shared" si="38"/>
        <v>1</v>
      </c>
      <c r="J142" s="60">
        <f t="shared" si="32"/>
        <v>1</v>
      </c>
      <c r="K142" s="60">
        <f t="shared" si="33"/>
        <v>1</v>
      </c>
      <c r="L142" s="60">
        <f t="shared" si="37"/>
        <v>1</v>
      </c>
      <c r="M142" s="60">
        <f t="shared" si="34"/>
        <v>1</v>
      </c>
      <c r="N142" s="60">
        <f t="shared" si="35"/>
        <v>0</v>
      </c>
      <c r="O142" s="60">
        <f t="shared" si="36"/>
        <v>1</v>
      </c>
      <c r="P142" s="60" t="s">
        <v>153</v>
      </c>
      <c r="Q142" s="60">
        <v>0</v>
      </c>
      <c r="R142" s="60">
        <v>0</v>
      </c>
      <c r="S142" s="60" t="s">
        <v>290</v>
      </c>
      <c r="T142" s="69" t="s">
        <v>241</v>
      </c>
      <c r="U142" s="70" t="s">
        <v>297</v>
      </c>
      <c r="V142" s="68"/>
      <c r="Z142" s="68"/>
      <c r="AC142" s="77"/>
      <c r="AD142" s="77"/>
      <c r="AE142" s="77"/>
      <c r="AF142" s="77"/>
    </row>
    <row r="143" spans="1:32">
      <c r="A143" s="59" t="str">
        <f t="shared" si="24"/>
        <v>1086</v>
      </c>
      <c r="B143" s="56" t="str">
        <f t="shared" si="23"/>
        <v>track_1086</v>
      </c>
      <c r="C143" s="2">
        <f t="shared" si="25"/>
        <v>10</v>
      </c>
      <c r="D143" s="2">
        <f t="shared" si="26"/>
        <v>0</v>
      </c>
      <c r="E143" s="2">
        <f t="shared" si="27"/>
        <v>3</v>
      </c>
      <c r="F143" s="2">
        <f t="shared" si="28"/>
        <v>4</v>
      </c>
      <c r="G143" s="2">
        <f t="shared" si="29"/>
        <v>1</v>
      </c>
      <c r="H143" s="2">
        <f t="shared" si="30"/>
        <v>5</v>
      </c>
      <c r="I143" s="60">
        <f t="shared" si="38"/>
        <v>1</v>
      </c>
      <c r="J143" s="60">
        <f t="shared" si="32"/>
        <v>1</v>
      </c>
      <c r="K143" s="60">
        <f t="shared" si="33"/>
        <v>1</v>
      </c>
      <c r="L143" s="60">
        <f t="shared" si="37"/>
        <v>1</v>
      </c>
      <c r="M143" s="60">
        <f t="shared" si="34"/>
        <v>1</v>
      </c>
      <c r="N143" s="60">
        <f t="shared" si="35"/>
        <v>0</v>
      </c>
      <c r="O143" s="60">
        <f t="shared" si="36"/>
        <v>1</v>
      </c>
      <c r="P143" s="60" t="s">
        <v>153</v>
      </c>
      <c r="Q143" s="60">
        <v>0</v>
      </c>
      <c r="R143" s="60">
        <v>0</v>
      </c>
      <c r="S143" s="60" t="s">
        <v>290</v>
      </c>
      <c r="T143" s="69" t="s">
        <v>241</v>
      </c>
      <c r="U143" s="70" t="s">
        <v>298</v>
      </c>
      <c r="V143" s="68"/>
      <c r="Z143" s="68"/>
      <c r="AC143" s="77"/>
      <c r="AD143" s="77"/>
      <c r="AE143" s="77"/>
      <c r="AF143" s="77"/>
    </row>
    <row r="144" spans="1:32">
      <c r="A144" s="59" t="str">
        <f t="shared" si="24"/>
        <v>1087</v>
      </c>
      <c r="B144" s="56" t="str">
        <f t="shared" si="23"/>
        <v>track_1087</v>
      </c>
      <c r="C144" s="2">
        <f t="shared" si="25"/>
        <v>10</v>
      </c>
      <c r="D144" s="2">
        <f t="shared" si="26"/>
        <v>0</v>
      </c>
      <c r="E144" s="2">
        <f t="shared" si="27"/>
        <v>4</v>
      </c>
      <c r="F144" s="2">
        <f t="shared" si="28"/>
        <v>3</v>
      </c>
      <c r="G144" s="2">
        <f t="shared" si="29"/>
        <v>1</v>
      </c>
      <c r="H144" s="2">
        <f t="shared" si="30"/>
        <v>3</v>
      </c>
      <c r="I144" s="60">
        <f t="shared" si="38"/>
        <v>1</v>
      </c>
      <c r="J144" s="60">
        <f t="shared" si="32"/>
        <v>1</v>
      </c>
      <c r="K144" s="60">
        <f t="shared" si="33"/>
        <v>1</v>
      </c>
      <c r="L144" s="60">
        <f t="shared" si="37"/>
        <v>1</v>
      </c>
      <c r="M144" s="60">
        <f t="shared" si="34"/>
        <v>1</v>
      </c>
      <c r="N144" s="60">
        <f t="shared" si="35"/>
        <v>0</v>
      </c>
      <c r="O144" s="60">
        <f t="shared" si="36"/>
        <v>1</v>
      </c>
      <c r="P144" s="60" t="s">
        <v>153</v>
      </c>
      <c r="Q144" s="60">
        <v>0</v>
      </c>
      <c r="R144" s="60">
        <v>0</v>
      </c>
      <c r="S144" s="60" t="s">
        <v>290</v>
      </c>
      <c r="T144" s="69" t="s">
        <v>241</v>
      </c>
      <c r="U144" s="70" t="s">
        <v>299</v>
      </c>
      <c r="V144" s="68"/>
      <c r="Z144" s="68"/>
      <c r="AC144" s="77"/>
      <c r="AD144" s="77"/>
      <c r="AE144" s="77"/>
      <c r="AF144" s="77"/>
    </row>
    <row r="145" spans="1:32">
      <c r="A145" s="59" t="str">
        <f t="shared" si="24"/>
        <v>1088</v>
      </c>
      <c r="B145" s="56" t="str">
        <f t="shared" si="23"/>
        <v>track_1088</v>
      </c>
      <c r="C145" s="2">
        <f t="shared" si="25"/>
        <v>11</v>
      </c>
      <c r="D145" s="2">
        <f t="shared" si="26"/>
        <v>0</v>
      </c>
      <c r="E145" s="2">
        <f t="shared" si="27"/>
        <v>1</v>
      </c>
      <c r="F145" s="2">
        <f t="shared" si="28"/>
        <v>2</v>
      </c>
      <c r="G145" s="2">
        <f t="shared" si="29"/>
        <v>1</v>
      </c>
      <c r="H145" s="2">
        <f t="shared" si="30"/>
        <v>2</v>
      </c>
      <c r="I145" s="60">
        <f t="shared" si="38"/>
        <v>1</v>
      </c>
      <c r="J145" s="60">
        <f t="shared" si="32"/>
        <v>1</v>
      </c>
      <c r="K145" s="60">
        <f t="shared" si="33"/>
        <v>1</v>
      </c>
      <c r="L145" s="60">
        <f t="shared" si="37"/>
        <v>1</v>
      </c>
      <c r="M145" s="60">
        <f t="shared" si="34"/>
        <v>1</v>
      </c>
      <c r="N145" s="60">
        <f t="shared" si="35"/>
        <v>1</v>
      </c>
      <c r="O145" s="60">
        <f t="shared" si="36"/>
        <v>0</v>
      </c>
      <c r="P145" s="60" t="s">
        <v>153</v>
      </c>
      <c r="Q145" s="60">
        <v>0</v>
      </c>
      <c r="R145" s="60">
        <v>0</v>
      </c>
      <c r="S145" s="60" t="s">
        <v>300</v>
      </c>
      <c r="T145" s="69" t="s">
        <v>301</v>
      </c>
      <c r="U145" s="70" t="s">
        <v>302</v>
      </c>
      <c r="V145" s="68"/>
      <c r="Z145" s="68"/>
      <c r="AC145" s="77"/>
      <c r="AD145" s="77"/>
      <c r="AE145" s="77"/>
      <c r="AF145" s="77"/>
    </row>
    <row r="146" spans="1:32">
      <c r="A146" s="59" t="str">
        <f t="shared" si="24"/>
        <v>1089</v>
      </c>
      <c r="B146" s="56" t="str">
        <f t="shared" si="23"/>
        <v>track_1089</v>
      </c>
      <c r="C146" s="2">
        <f t="shared" si="25"/>
        <v>11</v>
      </c>
      <c r="D146" s="2">
        <f t="shared" si="26"/>
        <v>0</v>
      </c>
      <c r="E146" s="2">
        <f t="shared" si="27"/>
        <v>1</v>
      </c>
      <c r="F146" s="2">
        <f t="shared" si="28"/>
        <v>2</v>
      </c>
      <c r="G146" s="2">
        <f t="shared" si="29"/>
        <v>1</v>
      </c>
      <c r="H146" s="2">
        <f t="shared" si="30"/>
        <v>4</v>
      </c>
      <c r="I146" s="60">
        <f t="shared" si="38"/>
        <v>1</v>
      </c>
      <c r="J146" s="60">
        <f t="shared" si="32"/>
        <v>1</v>
      </c>
      <c r="K146" s="60">
        <f t="shared" si="33"/>
        <v>1</v>
      </c>
      <c r="L146" s="60">
        <f t="shared" si="37"/>
        <v>1</v>
      </c>
      <c r="M146" s="60">
        <f t="shared" si="34"/>
        <v>1</v>
      </c>
      <c r="N146" s="60">
        <f t="shared" si="35"/>
        <v>1</v>
      </c>
      <c r="O146" s="60">
        <f t="shared" si="36"/>
        <v>0</v>
      </c>
      <c r="P146" s="60" t="s">
        <v>153</v>
      </c>
      <c r="Q146" s="60">
        <v>0</v>
      </c>
      <c r="R146" s="60">
        <v>0</v>
      </c>
      <c r="S146" s="60" t="s">
        <v>300</v>
      </c>
      <c r="T146" s="69" t="s">
        <v>301</v>
      </c>
      <c r="U146" s="70" t="s">
        <v>303</v>
      </c>
      <c r="V146" s="68"/>
      <c r="Z146" s="68"/>
      <c r="AC146" s="77"/>
      <c r="AD146" s="77"/>
      <c r="AE146" s="77"/>
      <c r="AF146" s="77"/>
    </row>
    <row r="147" spans="1:32">
      <c r="A147" s="59" t="str">
        <f t="shared" si="24"/>
        <v>1090</v>
      </c>
      <c r="B147" s="56" t="str">
        <f t="shared" si="23"/>
        <v>track_1090</v>
      </c>
      <c r="C147" s="2">
        <f t="shared" si="25"/>
        <v>11</v>
      </c>
      <c r="D147" s="2">
        <f t="shared" si="26"/>
        <v>0</v>
      </c>
      <c r="E147" s="2">
        <f t="shared" si="27"/>
        <v>1</v>
      </c>
      <c r="F147" s="2">
        <f t="shared" si="28"/>
        <v>3</v>
      </c>
      <c r="G147" s="2">
        <f t="shared" si="29"/>
        <v>2</v>
      </c>
      <c r="H147" s="2">
        <f t="shared" si="30"/>
        <v>9</v>
      </c>
      <c r="I147" s="60">
        <f t="shared" si="38"/>
        <v>1</v>
      </c>
      <c r="J147" s="60">
        <f t="shared" si="32"/>
        <v>1</v>
      </c>
      <c r="K147" s="60">
        <f t="shared" si="33"/>
        <v>1</v>
      </c>
      <c r="L147" s="60">
        <f t="shared" si="37"/>
        <v>1</v>
      </c>
      <c r="M147" s="60">
        <f t="shared" si="34"/>
        <v>1</v>
      </c>
      <c r="N147" s="60">
        <f t="shared" si="35"/>
        <v>1</v>
      </c>
      <c r="O147" s="60">
        <f t="shared" si="36"/>
        <v>0</v>
      </c>
      <c r="P147" s="60" t="s">
        <v>153</v>
      </c>
      <c r="Q147" s="60">
        <v>0</v>
      </c>
      <c r="R147" s="60">
        <v>0</v>
      </c>
      <c r="S147" s="60" t="s">
        <v>300</v>
      </c>
      <c r="T147" s="69" t="s">
        <v>301</v>
      </c>
      <c r="U147" s="70" t="s">
        <v>304</v>
      </c>
      <c r="V147" s="68"/>
      <c r="Z147" s="68"/>
      <c r="AC147" s="77"/>
      <c r="AD147" s="77"/>
      <c r="AE147" s="77"/>
      <c r="AF147" s="77"/>
    </row>
    <row r="148" spans="1:32">
      <c r="A148" s="59" t="str">
        <f t="shared" si="24"/>
        <v>1091</v>
      </c>
      <c r="B148" s="56" t="str">
        <f t="shared" si="23"/>
        <v>track_1091</v>
      </c>
      <c r="C148" s="2">
        <f t="shared" si="25"/>
        <v>11</v>
      </c>
      <c r="D148" s="2">
        <f t="shared" si="26"/>
        <v>0</v>
      </c>
      <c r="E148" s="2">
        <f t="shared" si="27"/>
        <v>1</v>
      </c>
      <c r="F148" s="2">
        <f t="shared" si="28"/>
        <v>3</v>
      </c>
      <c r="G148" s="2">
        <f t="shared" si="29"/>
        <v>4</v>
      </c>
      <c r="H148" s="2">
        <f t="shared" si="30"/>
        <v>11</v>
      </c>
      <c r="I148" s="60">
        <f t="shared" si="38"/>
        <v>1</v>
      </c>
      <c r="J148" s="60">
        <f t="shared" si="32"/>
        <v>1</v>
      </c>
      <c r="K148" s="60">
        <f t="shared" si="33"/>
        <v>1</v>
      </c>
      <c r="L148" s="60">
        <f t="shared" si="37"/>
        <v>1</v>
      </c>
      <c r="M148" s="60">
        <f t="shared" si="34"/>
        <v>1</v>
      </c>
      <c r="N148" s="60">
        <f t="shared" si="35"/>
        <v>1</v>
      </c>
      <c r="O148" s="60">
        <f t="shared" si="36"/>
        <v>0</v>
      </c>
      <c r="P148" s="60" t="s">
        <v>153</v>
      </c>
      <c r="Q148" s="60">
        <v>0</v>
      </c>
      <c r="R148" s="60">
        <v>0</v>
      </c>
      <c r="S148" s="60" t="s">
        <v>300</v>
      </c>
      <c r="T148" s="69" t="s">
        <v>301</v>
      </c>
      <c r="U148" s="70" t="s">
        <v>305</v>
      </c>
      <c r="V148" s="68"/>
      <c r="Z148" s="68"/>
      <c r="AC148" s="77"/>
      <c r="AD148" s="77"/>
      <c r="AE148" s="77"/>
      <c r="AF148" s="77"/>
    </row>
    <row r="149" spans="1:32">
      <c r="A149" s="59" t="str">
        <f t="shared" si="24"/>
        <v>1092</v>
      </c>
      <c r="B149" s="56" t="str">
        <f t="shared" si="23"/>
        <v>track_1092</v>
      </c>
      <c r="C149" s="2">
        <f t="shared" si="25"/>
        <v>11</v>
      </c>
      <c r="D149" s="2">
        <f t="shared" si="26"/>
        <v>0</v>
      </c>
      <c r="E149" s="2">
        <f t="shared" si="27"/>
        <v>2</v>
      </c>
      <c r="F149" s="2">
        <f t="shared" si="28"/>
        <v>4</v>
      </c>
      <c r="G149" s="2">
        <f t="shared" si="29"/>
        <v>1</v>
      </c>
      <c r="H149" s="2">
        <f t="shared" si="30"/>
        <v>3</v>
      </c>
      <c r="I149" s="60">
        <f t="shared" si="38"/>
        <v>1</v>
      </c>
      <c r="J149" s="60">
        <f t="shared" si="32"/>
        <v>1</v>
      </c>
      <c r="K149" s="60">
        <f t="shared" si="33"/>
        <v>1</v>
      </c>
      <c r="L149" s="60">
        <f t="shared" si="37"/>
        <v>1</v>
      </c>
      <c r="M149" s="60">
        <f t="shared" si="34"/>
        <v>1</v>
      </c>
      <c r="N149" s="60">
        <f t="shared" si="35"/>
        <v>1</v>
      </c>
      <c r="O149" s="60">
        <f t="shared" si="36"/>
        <v>0</v>
      </c>
      <c r="P149" s="60" t="s">
        <v>153</v>
      </c>
      <c r="Q149" s="60">
        <v>0</v>
      </c>
      <c r="R149" s="60">
        <v>0</v>
      </c>
      <c r="S149" s="60" t="s">
        <v>300</v>
      </c>
      <c r="T149" s="69" t="s">
        <v>301</v>
      </c>
      <c r="U149" s="70" t="s">
        <v>306</v>
      </c>
      <c r="V149" s="68"/>
      <c r="Z149" s="68"/>
      <c r="AC149" s="77"/>
      <c r="AD149" s="77"/>
      <c r="AE149" s="77"/>
      <c r="AF149" s="77"/>
    </row>
    <row r="150" spans="1:32">
      <c r="A150" s="59" t="str">
        <f t="shared" si="24"/>
        <v>1093</v>
      </c>
      <c r="B150" s="56" t="str">
        <f t="shared" si="23"/>
        <v>track_1093</v>
      </c>
      <c r="C150" s="2">
        <f t="shared" si="25"/>
        <v>11</v>
      </c>
      <c r="D150" s="2">
        <f t="shared" si="26"/>
        <v>0</v>
      </c>
      <c r="E150" s="2">
        <f t="shared" si="27"/>
        <v>3</v>
      </c>
      <c r="F150" s="2">
        <f t="shared" si="28"/>
        <v>2</v>
      </c>
      <c r="G150" s="2">
        <f t="shared" si="29"/>
        <v>1</v>
      </c>
      <c r="H150" s="2">
        <f t="shared" si="30"/>
        <v>8</v>
      </c>
      <c r="I150" s="60">
        <f t="shared" si="38"/>
        <v>1</v>
      </c>
      <c r="J150" s="60">
        <f t="shared" si="32"/>
        <v>1</v>
      </c>
      <c r="K150" s="60">
        <f t="shared" si="33"/>
        <v>1</v>
      </c>
      <c r="L150" s="60">
        <f t="shared" si="37"/>
        <v>1</v>
      </c>
      <c r="M150" s="60">
        <f t="shared" si="34"/>
        <v>1</v>
      </c>
      <c r="N150" s="60">
        <f t="shared" si="35"/>
        <v>1</v>
      </c>
      <c r="O150" s="60">
        <f t="shared" si="36"/>
        <v>0</v>
      </c>
      <c r="P150" s="60" t="s">
        <v>153</v>
      </c>
      <c r="Q150" s="60">
        <v>0</v>
      </c>
      <c r="R150" s="60">
        <v>0</v>
      </c>
      <c r="S150" s="60" t="s">
        <v>300</v>
      </c>
      <c r="T150" s="69" t="s">
        <v>301</v>
      </c>
      <c r="U150" s="70" t="s">
        <v>307</v>
      </c>
      <c r="V150" s="68"/>
      <c r="Z150" s="68"/>
      <c r="AC150" s="77"/>
      <c r="AD150" s="77"/>
      <c r="AE150" s="77"/>
      <c r="AF150" s="77"/>
    </row>
    <row r="151" spans="1:32">
      <c r="A151" s="59" t="str">
        <f t="shared" si="24"/>
        <v>1094</v>
      </c>
      <c r="B151" s="56" t="str">
        <f t="shared" si="23"/>
        <v>track_1094</v>
      </c>
      <c r="C151" s="2">
        <f t="shared" si="25"/>
        <v>11</v>
      </c>
      <c r="D151" s="2">
        <f t="shared" si="26"/>
        <v>0</v>
      </c>
      <c r="E151" s="2">
        <f t="shared" si="27"/>
        <v>3</v>
      </c>
      <c r="F151" s="2">
        <f t="shared" si="28"/>
        <v>4</v>
      </c>
      <c r="G151" s="2">
        <f t="shared" si="29"/>
        <v>1</v>
      </c>
      <c r="H151" s="2">
        <f t="shared" si="30"/>
        <v>5</v>
      </c>
      <c r="I151" s="60">
        <f t="shared" si="38"/>
        <v>1</v>
      </c>
      <c r="J151" s="60">
        <f t="shared" si="32"/>
        <v>1</v>
      </c>
      <c r="K151" s="60">
        <f t="shared" si="33"/>
        <v>1</v>
      </c>
      <c r="L151" s="60">
        <f t="shared" si="37"/>
        <v>1</v>
      </c>
      <c r="M151" s="60">
        <f t="shared" si="34"/>
        <v>1</v>
      </c>
      <c r="N151" s="60">
        <f t="shared" si="35"/>
        <v>1</v>
      </c>
      <c r="O151" s="60">
        <f t="shared" si="36"/>
        <v>0</v>
      </c>
      <c r="P151" s="60" t="s">
        <v>153</v>
      </c>
      <c r="Q151" s="60">
        <v>0</v>
      </c>
      <c r="R151" s="60">
        <v>0</v>
      </c>
      <c r="S151" s="60" t="s">
        <v>300</v>
      </c>
      <c r="T151" s="69" t="s">
        <v>301</v>
      </c>
      <c r="U151" s="70" t="s">
        <v>308</v>
      </c>
      <c r="V151" s="68"/>
      <c r="Z151" s="68"/>
      <c r="AC151" s="77"/>
      <c r="AD151" s="77"/>
      <c r="AE151" s="77"/>
      <c r="AF151" s="77"/>
    </row>
    <row r="152" spans="1:32">
      <c r="A152" s="59" t="str">
        <f t="shared" si="24"/>
        <v>1095</v>
      </c>
      <c r="B152" s="56" t="str">
        <f t="shared" si="23"/>
        <v>track_1095</v>
      </c>
      <c r="C152" s="2">
        <f t="shared" si="25"/>
        <v>11</v>
      </c>
      <c r="D152" s="2">
        <f t="shared" si="26"/>
        <v>0</v>
      </c>
      <c r="E152" s="2">
        <f t="shared" si="27"/>
        <v>3</v>
      </c>
      <c r="F152" s="2">
        <f t="shared" si="28"/>
        <v>4</v>
      </c>
      <c r="G152" s="2">
        <f t="shared" si="29"/>
        <v>1</v>
      </c>
      <c r="H152" s="2">
        <f t="shared" si="30"/>
        <v>6</v>
      </c>
      <c r="I152" s="60">
        <f t="shared" si="38"/>
        <v>1</v>
      </c>
      <c r="J152" s="60">
        <f t="shared" si="32"/>
        <v>1</v>
      </c>
      <c r="K152" s="60">
        <f t="shared" si="33"/>
        <v>1</v>
      </c>
      <c r="L152" s="60">
        <f t="shared" si="37"/>
        <v>1</v>
      </c>
      <c r="M152" s="60">
        <f t="shared" si="34"/>
        <v>1</v>
      </c>
      <c r="N152" s="60">
        <f t="shared" si="35"/>
        <v>1</v>
      </c>
      <c r="O152" s="60">
        <f t="shared" si="36"/>
        <v>0</v>
      </c>
      <c r="P152" s="60" t="s">
        <v>153</v>
      </c>
      <c r="Q152" s="60">
        <v>0</v>
      </c>
      <c r="R152" s="60">
        <v>0</v>
      </c>
      <c r="S152" s="60" t="s">
        <v>300</v>
      </c>
      <c r="T152" s="69" t="s">
        <v>301</v>
      </c>
      <c r="U152" s="70" t="s">
        <v>309</v>
      </c>
      <c r="V152" s="68"/>
      <c r="Z152" s="68"/>
      <c r="AC152" s="77"/>
      <c r="AD152" s="77"/>
      <c r="AE152" s="77"/>
      <c r="AF152" s="77"/>
    </row>
    <row r="153" spans="1:32">
      <c r="A153" s="59" t="str">
        <f t="shared" si="24"/>
        <v>1096</v>
      </c>
      <c r="B153" s="56" t="str">
        <f t="shared" si="23"/>
        <v>track_1096</v>
      </c>
      <c r="C153" s="2">
        <f t="shared" si="25"/>
        <v>11</v>
      </c>
      <c r="D153" s="2">
        <f t="shared" si="26"/>
        <v>0</v>
      </c>
      <c r="E153" s="2">
        <f t="shared" si="27"/>
        <v>4</v>
      </c>
      <c r="F153" s="2">
        <f t="shared" si="28"/>
        <v>2</v>
      </c>
      <c r="G153" s="2">
        <f t="shared" si="29"/>
        <v>1</v>
      </c>
      <c r="H153" s="2">
        <f t="shared" si="30"/>
        <v>7</v>
      </c>
      <c r="I153" s="60">
        <f t="shared" si="38"/>
        <v>1</v>
      </c>
      <c r="J153" s="60">
        <f t="shared" si="32"/>
        <v>1</v>
      </c>
      <c r="K153" s="60">
        <f t="shared" si="33"/>
        <v>1</v>
      </c>
      <c r="L153" s="60">
        <f t="shared" si="37"/>
        <v>1</v>
      </c>
      <c r="M153" s="60">
        <f t="shared" si="34"/>
        <v>1</v>
      </c>
      <c r="N153" s="60">
        <f t="shared" si="35"/>
        <v>1</v>
      </c>
      <c r="O153" s="60">
        <f t="shared" si="36"/>
        <v>0</v>
      </c>
      <c r="P153" s="60" t="s">
        <v>153</v>
      </c>
      <c r="Q153" s="60">
        <v>0</v>
      </c>
      <c r="R153" s="60">
        <v>0</v>
      </c>
      <c r="S153" s="60" t="s">
        <v>300</v>
      </c>
      <c r="T153" s="69" t="s">
        <v>301</v>
      </c>
      <c r="U153" s="70" t="s">
        <v>310</v>
      </c>
      <c r="V153" s="68"/>
      <c r="Z153" s="68"/>
      <c r="AC153" s="77"/>
      <c r="AD153" s="77"/>
      <c r="AE153" s="77"/>
      <c r="AF153" s="77"/>
    </row>
    <row r="154" spans="1:32">
      <c r="A154" s="59" t="str">
        <f t="shared" si="24"/>
        <v>1097</v>
      </c>
      <c r="B154" s="56" t="str">
        <f t="shared" si="23"/>
        <v>track_1097</v>
      </c>
      <c r="C154" s="2">
        <f t="shared" si="25"/>
        <v>11</v>
      </c>
      <c r="D154" s="2">
        <f t="shared" si="26"/>
        <v>0</v>
      </c>
      <c r="E154" s="2">
        <f t="shared" si="27"/>
        <v>4</v>
      </c>
      <c r="F154" s="2">
        <f t="shared" si="28"/>
        <v>2</v>
      </c>
      <c r="G154" s="2">
        <f t="shared" si="29"/>
        <v>2</v>
      </c>
      <c r="H154" s="2">
        <f t="shared" si="30"/>
        <v>1</v>
      </c>
      <c r="I154" s="60">
        <f t="shared" si="38"/>
        <v>1</v>
      </c>
      <c r="J154" s="60">
        <f t="shared" si="32"/>
        <v>1</v>
      </c>
      <c r="K154" s="60">
        <f t="shared" si="33"/>
        <v>1</v>
      </c>
      <c r="L154" s="60">
        <f t="shared" si="37"/>
        <v>1</v>
      </c>
      <c r="M154" s="60">
        <f t="shared" si="34"/>
        <v>1</v>
      </c>
      <c r="N154" s="60">
        <f t="shared" si="35"/>
        <v>1</v>
      </c>
      <c r="O154" s="60">
        <f t="shared" si="36"/>
        <v>0</v>
      </c>
      <c r="P154" s="60" t="s">
        <v>153</v>
      </c>
      <c r="Q154" s="60">
        <v>0</v>
      </c>
      <c r="R154" s="60">
        <v>0</v>
      </c>
      <c r="S154" s="60" t="s">
        <v>300</v>
      </c>
      <c r="T154" s="69" t="s">
        <v>301</v>
      </c>
      <c r="U154" s="70" t="s">
        <v>311</v>
      </c>
      <c r="V154" s="68"/>
      <c r="Z154" s="68"/>
      <c r="AC154" s="77"/>
      <c r="AD154" s="77"/>
      <c r="AE154" s="77"/>
      <c r="AF154" s="77"/>
    </row>
    <row r="155" spans="1:32">
      <c r="A155" s="59" t="str">
        <f t="shared" si="24"/>
        <v>1098</v>
      </c>
      <c r="B155" s="56" t="str">
        <f t="shared" si="23"/>
        <v>track_1098</v>
      </c>
      <c r="C155" s="2">
        <f t="shared" si="25"/>
        <v>12</v>
      </c>
      <c r="D155" s="2">
        <f t="shared" si="26"/>
        <v>0</v>
      </c>
      <c r="E155" s="2">
        <f t="shared" si="27"/>
        <v>1</v>
      </c>
      <c r="F155" s="2">
        <f t="shared" si="28"/>
        <v>2</v>
      </c>
      <c r="G155" s="2">
        <f t="shared" si="29"/>
        <v>2</v>
      </c>
      <c r="H155" s="2">
        <f t="shared" si="30"/>
        <v>7</v>
      </c>
      <c r="I155" s="60">
        <f t="shared" si="38"/>
        <v>1</v>
      </c>
      <c r="J155" s="60">
        <f t="shared" si="32"/>
        <v>0</v>
      </c>
      <c r="K155" s="60">
        <f t="shared" si="33"/>
        <v>0</v>
      </c>
      <c r="L155" s="60">
        <f t="shared" si="37"/>
        <v>1</v>
      </c>
      <c r="M155" s="60">
        <f t="shared" si="34"/>
        <v>1</v>
      </c>
      <c r="N155" s="60">
        <f t="shared" si="35"/>
        <v>1</v>
      </c>
      <c r="O155" s="60">
        <f t="shared" si="36"/>
        <v>1</v>
      </c>
      <c r="P155" s="60" t="s">
        <v>153</v>
      </c>
      <c r="Q155" s="60">
        <v>0</v>
      </c>
      <c r="R155" s="60">
        <v>0</v>
      </c>
      <c r="S155" s="60" t="s">
        <v>312</v>
      </c>
      <c r="T155" s="69" t="s">
        <v>254</v>
      </c>
      <c r="U155" s="70" t="s">
        <v>313</v>
      </c>
      <c r="V155" s="68"/>
      <c r="Z155" s="68"/>
      <c r="AC155" s="77"/>
      <c r="AD155" s="77"/>
      <c r="AE155" s="77"/>
      <c r="AF155" s="77"/>
    </row>
    <row r="156" spans="1:32">
      <c r="A156" s="59" t="str">
        <f t="shared" si="24"/>
        <v>1099</v>
      </c>
      <c r="B156" s="56" t="str">
        <f t="shared" si="23"/>
        <v>track_1099</v>
      </c>
      <c r="C156" s="2">
        <f t="shared" si="25"/>
        <v>12</v>
      </c>
      <c r="D156" s="2">
        <f t="shared" si="26"/>
        <v>0</v>
      </c>
      <c r="E156" s="2">
        <f t="shared" si="27"/>
        <v>1</v>
      </c>
      <c r="F156" s="2">
        <f t="shared" si="28"/>
        <v>3</v>
      </c>
      <c r="G156" s="2">
        <f t="shared" si="29"/>
        <v>4</v>
      </c>
      <c r="H156" s="2">
        <f t="shared" si="30"/>
        <v>6</v>
      </c>
      <c r="I156" s="60">
        <f t="shared" si="38"/>
        <v>1</v>
      </c>
      <c r="J156" s="60">
        <f t="shared" si="32"/>
        <v>0</v>
      </c>
      <c r="K156" s="60">
        <f t="shared" si="33"/>
        <v>0</v>
      </c>
      <c r="L156" s="60">
        <f t="shared" si="37"/>
        <v>1</v>
      </c>
      <c r="M156" s="60">
        <f t="shared" si="34"/>
        <v>1</v>
      </c>
      <c r="N156" s="60">
        <f t="shared" si="35"/>
        <v>1</v>
      </c>
      <c r="O156" s="60">
        <f t="shared" si="36"/>
        <v>1</v>
      </c>
      <c r="P156" s="60" t="s">
        <v>153</v>
      </c>
      <c r="Q156" s="60">
        <v>0</v>
      </c>
      <c r="R156" s="60">
        <v>0</v>
      </c>
      <c r="S156" s="60" t="s">
        <v>312</v>
      </c>
      <c r="T156" s="69" t="s">
        <v>254</v>
      </c>
      <c r="U156" s="70" t="s">
        <v>314</v>
      </c>
      <c r="V156" s="68"/>
      <c r="Z156" s="68"/>
      <c r="AC156" s="77"/>
      <c r="AD156" s="77"/>
      <c r="AE156" s="77"/>
      <c r="AF156" s="77"/>
    </row>
    <row r="157" spans="1:32">
      <c r="A157" s="59" t="str">
        <f t="shared" si="24"/>
        <v>1100</v>
      </c>
      <c r="B157" s="56" t="str">
        <f t="shared" si="23"/>
        <v>track_1100</v>
      </c>
      <c r="C157" s="2">
        <f t="shared" si="25"/>
        <v>12</v>
      </c>
      <c r="D157" s="2">
        <f t="shared" si="26"/>
        <v>0</v>
      </c>
      <c r="E157" s="2">
        <f t="shared" si="27"/>
        <v>2</v>
      </c>
      <c r="F157" s="2">
        <f t="shared" si="28"/>
        <v>4</v>
      </c>
      <c r="G157" s="2">
        <f t="shared" si="29"/>
        <v>1</v>
      </c>
      <c r="H157" s="2">
        <f t="shared" si="30"/>
        <v>1</v>
      </c>
      <c r="I157" s="60">
        <f t="shared" si="38"/>
        <v>1</v>
      </c>
      <c r="J157" s="60">
        <f t="shared" si="32"/>
        <v>0</v>
      </c>
      <c r="K157" s="60">
        <f t="shared" si="33"/>
        <v>0</v>
      </c>
      <c r="L157" s="60">
        <f t="shared" si="37"/>
        <v>1</v>
      </c>
      <c r="M157" s="60">
        <f t="shared" si="34"/>
        <v>1</v>
      </c>
      <c r="N157" s="60">
        <f t="shared" si="35"/>
        <v>1</v>
      </c>
      <c r="O157" s="60">
        <f t="shared" si="36"/>
        <v>1</v>
      </c>
      <c r="P157" s="60" t="s">
        <v>153</v>
      </c>
      <c r="Q157" s="60">
        <v>0</v>
      </c>
      <c r="R157" s="60">
        <v>0</v>
      </c>
      <c r="S157" s="60" t="s">
        <v>312</v>
      </c>
      <c r="T157" s="69" t="s">
        <v>254</v>
      </c>
      <c r="U157" s="70" t="s">
        <v>315</v>
      </c>
      <c r="V157" s="68"/>
      <c r="Z157" s="68"/>
      <c r="AC157" s="77"/>
      <c r="AD157" s="77"/>
      <c r="AE157" s="77"/>
      <c r="AF157" s="77"/>
    </row>
    <row r="158" spans="1:32">
      <c r="A158" s="59" t="str">
        <f t="shared" si="24"/>
        <v>1101</v>
      </c>
      <c r="B158" s="56" t="str">
        <f t="shared" si="23"/>
        <v>track_1101</v>
      </c>
      <c r="C158" s="2">
        <f t="shared" si="25"/>
        <v>12</v>
      </c>
      <c r="D158" s="2">
        <f t="shared" si="26"/>
        <v>0</v>
      </c>
      <c r="E158" s="2">
        <f t="shared" si="27"/>
        <v>2</v>
      </c>
      <c r="F158" s="2">
        <f t="shared" si="28"/>
        <v>4</v>
      </c>
      <c r="G158" s="2">
        <f t="shared" si="29"/>
        <v>2</v>
      </c>
      <c r="H158" s="2">
        <f t="shared" si="30"/>
        <v>5</v>
      </c>
      <c r="I158" s="60">
        <f t="shared" si="38"/>
        <v>1</v>
      </c>
      <c r="J158" s="60">
        <f t="shared" si="32"/>
        <v>0</v>
      </c>
      <c r="K158" s="60">
        <f t="shared" si="33"/>
        <v>0</v>
      </c>
      <c r="L158" s="60">
        <f t="shared" si="37"/>
        <v>1</v>
      </c>
      <c r="M158" s="60">
        <f t="shared" si="34"/>
        <v>1</v>
      </c>
      <c r="N158" s="60">
        <f t="shared" si="35"/>
        <v>1</v>
      </c>
      <c r="O158" s="60">
        <f t="shared" si="36"/>
        <v>1</v>
      </c>
      <c r="P158" s="60" t="s">
        <v>153</v>
      </c>
      <c r="Q158" s="60">
        <v>0</v>
      </c>
      <c r="R158" s="60">
        <v>0</v>
      </c>
      <c r="S158" s="60" t="s">
        <v>312</v>
      </c>
      <c r="T158" s="69" t="s">
        <v>254</v>
      </c>
      <c r="U158" s="70" t="s">
        <v>316</v>
      </c>
      <c r="V158" s="20" t="s">
        <v>317</v>
      </c>
      <c r="Z158" s="68"/>
      <c r="AC158" s="77"/>
      <c r="AD158" s="77"/>
      <c r="AE158" s="77"/>
      <c r="AF158" s="77"/>
    </row>
    <row r="159" spans="1:32">
      <c r="A159" s="59" t="str">
        <f t="shared" si="24"/>
        <v>1102</v>
      </c>
      <c r="B159" s="56" t="str">
        <f t="shared" si="23"/>
        <v>track_1102</v>
      </c>
      <c r="C159" s="2">
        <f t="shared" si="25"/>
        <v>12</v>
      </c>
      <c r="D159" s="2">
        <f t="shared" si="26"/>
        <v>0</v>
      </c>
      <c r="E159" s="2">
        <f t="shared" si="27"/>
        <v>3</v>
      </c>
      <c r="F159" s="2">
        <f t="shared" si="28"/>
        <v>4</v>
      </c>
      <c r="G159" s="2">
        <f t="shared" si="29"/>
        <v>1</v>
      </c>
      <c r="H159" s="2">
        <f t="shared" si="30"/>
        <v>4</v>
      </c>
      <c r="I159" s="60">
        <f t="shared" si="38"/>
        <v>1</v>
      </c>
      <c r="J159" s="60">
        <f t="shared" si="32"/>
        <v>0</v>
      </c>
      <c r="K159" s="60">
        <f t="shared" si="33"/>
        <v>0</v>
      </c>
      <c r="L159" s="60">
        <f t="shared" si="37"/>
        <v>1</v>
      </c>
      <c r="M159" s="60">
        <f t="shared" si="34"/>
        <v>1</v>
      </c>
      <c r="N159" s="60">
        <f t="shared" si="35"/>
        <v>1</v>
      </c>
      <c r="O159" s="60">
        <f t="shared" si="36"/>
        <v>1</v>
      </c>
      <c r="P159" s="60" t="s">
        <v>153</v>
      </c>
      <c r="Q159" s="60">
        <v>0</v>
      </c>
      <c r="R159" s="60">
        <v>0</v>
      </c>
      <c r="S159" s="60" t="s">
        <v>312</v>
      </c>
      <c r="T159" s="69" t="s">
        <v>254</v>
      </c>
      <c r="U159" s="70" t="s">
        <v>318</v>
      </c>
      <c r="V159" s="2" t="s">
        <v>319</v>
      </c>
      <c r="Z159" s="68"/>
      <c r="AC159" s="77"/>
      <c r="AD159" s="77"/>
      <c r="AE159" s="77"/>
      <c r="AF159" s="77"/>
    </row>
    <row r="160" spans="1:32">
      <c r="A160" s="59" t="str">
        <f t="shared" si="24"/>
        <v>1103</v>
      </c>
      <c r="B160" s="56" t="str">
        <f t="shared" ref="B160:B223" si="39">"track_"&amp;A160</f>
        <v>track_1103</v>
      </c>
      <c r="C160" s="2">
        <f t="shared" si="25"/>
        <v>12</v>
      </c>
      <c r="D160" s="2">
        <f t="shared" si="26"/>
        <v>0</v>
      </c>
      <c r="E160" s="2">
        <f t="shared" si="27"/>
        <v>3</v>
      </c>
      <c r="F160" s="2">
        <f t="shared" si="28"/>
        <v>4</v>
      </c>
      <c r="G160" s="2">
        <f t="shared" si="29"/>
        <v>2</v>
      </c>
      <c r="H160" s="2">
        <f t="shared" si="30"/>
        <v>8</v>
      </c>
      <c r="I160" s="60">
        <f t="shared" si="38"/>
        <v>1</v>
      </c>
      <c r="J160" s="60">
        <f t="shared" si="32"/>
        <v>0</v>
      </c>
      <c r="K160" s="60">
        <f t="shared" si="33"/>
        <v>0</v>
      </c>
      <c r="L160" s="60">
        <f t="shared" si="37"/>
        <v>1</v>
      </c>
      <c r="M160" s="60">
        <f t="shared" si="34"/>
        <v>1</v>
      </c>
      <c r="N160" s="60">
        <f t="shared" si="35"/>
        <v>1</v>
      </c>
      <c r="O160" s="60">
        <f t="shared" si="36"/>
        <v>1</v>
      </c>
      <c r="P160" s="60" t="s">
        <v>153</v>
      </c>
      <c r="Q160" s="60">
        <v>0</v>
      </c>
      <c r="R160" s="60">
        <v>0</v>
      </c>
      <c r="S160" s="60" t="s">
        <v>312</v>
      </c>
      <c r="T160" s="69" t="s">
        <v>254</v>
      </c>
      <c r="U160" s="70" t="s">
        <v>320</v>
      </c>
      <c r="V160" s="2" t="s">
        <v>321</v>
      </c>
      <c r="Z160" s="68"/>
      <c r="AC160" s="77"/>
      <c r="AD160" s="77"/>
      <c r="AE160" s="77"/>
      <c r="AF160" s="77"/>
    </row>
    <row r="161" spans="1:32">
      <c r="A161" s="59" t="str">
        <f t="shared" si="24"/>
        <v>1104</v>
      </c>
      <c r="B161" s="56" t="str">
        <f t="shared" si="39"/>
        <v>track_1104</v>
      </c>
      <c r="C161" s="2">
        <f t="shared" si="25"/>
        <v>12</v>
      </c>
      <c r="D161" s="2">
        <f t="shared" si="26"/>
        <v>0</v>
      </c>
      <c r="E161" s="2">
        <f t="shared" si="27"/>
        <v>4</v>
      </c>
      <c r="F161" s="2">
        <f t="shared" si="28"/>
        <v>2</v>
      </c>
      <c r="G161" s="2">
        <f t="shared" si="29"/>
        <v>1</v>
      </c>
      <c r="H161" s="2">
        <f t="shared" si="30"/>
        <v>3</v>
      </c>
      <c r="I161" s="60">
        <f t="shared" si="38"/>
        <v>1</v>
      </c>
      <c r="J161" s="60">
        <f t="shared" si="32"/>
        <v>0</v>
      </c>
      <c r="K161" s="60">
        <f t="shared" si="33"/>
        <v>0</v>
      </c>
      <c r="L161" s="60">
        <f t="shared" si="37"/>
        <v>1</v>
      </c>
      <c r="M161" s="60">
        <f t="shared" si="34"/>
        <v>1</v>
      </c>
      <c r="N161" s="60">
        <f t="shared" si="35"/>
        <v>1</v>
      </c>
      <c r="O161" s="60">
        <f t="shared" si="36"/>
        <v>1</v>
      </c>
      <c r="P161" s="60" t="s">
        <v>153</v>
      </c>
      <c r="Q161" s="60">
        <v>0</v>
      </c>
      <c r="R161" s="60">
        <v>0</v>
      </c>
      <c r="S161" s="60" t="s">
        <v>312</v>
      </c>
      <c r="T161" s="69" t="s">
        <v>254</v>
      </c>
      <c r="U161" s="70" t="s">
        <v>322</v>
      </c>
      <c r="V161" s="2" t="s">
        <v>323</v>
      </c>
      <c r="Z161" s="68"/>
      <c r="AC161" s="77"/>
      <c r="AD161" s="77"/>
      <c r="AE161" s="77"/>
      <c r="AF161" s="77"/>
    </row>
    <row r="162" spans="1:32">
      <c r="A162" s="59" t="str">
        <f t="shared" si="24"/>
        <v>1105</v>
      </c>
      <c r="B162" s="56" t="str">
        <f t="shared" si="39"/>
        <v>track_1105</v>
      </c>
      <c r="C162" s="2">
        <f t="shared" si="25"/>
        <v>12</v>
      </c>
      <c r="D162" s="2">
        <f t="shared" si="26"/>
        <v>0</v>
      </c>
      <c r="E162" s="2">
        <f t="shared" si="27"/>
        <v>4</v>
      </c>
      <c r="F162" s="2">
        <f t="shared" si="28"/>
        <v>2</v>
      </c>
      <c r="G162" s="2">
        <f t="shared" si="29"/>
        <v>2</v>
      </c>
      <c r="H162" s="2">
        <f t="shared" si="30"/>
        <v>2</v>
      </c>
      <c r="I162" s="60">
        <f t="shared" si="38"/>
        <v>1</v>
      </c>
      <c r="J162" s="60">
        <f t="shared" si="32"/>
        <v>0</v>
      </c>
      <c r="K162" s="60">
        <f t="shared" si="33"/>
        <v>0</v>
      </c>
      <c r="L162" s="60">
        <f t="shared" si="37"/>
        <v>1</v>
      </c>
      <c r="M162" s="60">
        <f t="shared" si="34"/>
        <v>1</v>
      </c>
      <c r="N162" s="60">
        <f t="shared" si="35"/>
        <v>1</v>
      </c>
      <c r="O162" s="60">
        <f t="shared" si="36"/>
        <v>1</v>
      </c>
      <c r="P162" s="60" t="s">
        <v>153</v>
      </c>
      <c r="Q162" s="60">
        <v>0</v>
      </c>
      <c r="R162" s="60">
        <v>0</v>
      </c>
      <c r="S162" s="60" t="s">
        <v>312</v>
      </c>
      <c r="T162" s="69" t="s">
        <v>254</v>
      </c>
      <c r="U162" s="70" t="s">
        <v>324</v>
      </c>
      <c r="V162" s="2" t="s">
        <v>325</v>
      </c>
      <c r="Z162" s="68"/>
      <c r="AC162" s="77"/>
      <c r="AD162" s="77"/>
      <c r="AE162" s="77"/>
      <c r="AF162" s="77"/>
    </row>
    <row r="163" spans="1:32">
      <c r="A163" s="59" t="str">
        <f t="shared" si="24"/>
        <v>1106</v>
      </c>
      <c r="B163" s="56" t="str">
        <f t="shared" si="39"/>
        <v>track_1106</v>
      </c>
      <c r="C163" s="2">
        <f t="shared" si="25"/>
        <v>13</v>
      </c>
      <c r="D163" s="2">
        <f t="shared" si="26"/>
        <v>1</v>
      </c>
      <c r="E163" s="2">
        <f t="shared" si="27"/>
        <v>1</v>
      </c>
      <c r="F163" s="2">
        <f t="shared" si="28"/>
        <v>3</v>
      </c>
      <c r="G163" s="2">
        <f t="shared" si="29"/>
        <v>1</v>
      </c>
      <c r="H163" s="2">
        <f t="shared" si="30"/>
        <v>3</v>
      </c>
      <c r="I163" s="60">
        <f t="shared" si="38"/>
        <v>2</v>
      </c>
      <c r="J163" s="60">
        <f t="shared" si="32"/>
        <v>1</v>
      </c>
      <c r="K163" s="60">
        <f t="shared" si="33"/>
        <v>1</v>
      </c>
      <c r="L163" s="60">
        <f t="shared" si="37"/>
        <v>0</v>
      </c>
      <c r="M163" s="60">
        <f t="shared" si="34"/>
        <v>0</v>
      </c>
      <c r="N163" s="60">
        <f t="shared" si="35"/>
        <v>1</v>
      </c>
      <c r="O163" s="60">
        <f t="shared" si="36"/>
        <v>0</v>
      </c>
      <c r="P163" s="60" t="s">
        <v>153</v>
      </c>
      <c r="Q163" s="60">
        <v>0</v>
      </c>
      <c r="R163" s="60">
        <v>0</v>
      </c>
      <c r="S163" s="60" t="s">
        <v>326</v>
      </c>
      <c r="T163" s="69" t="s">
        <v>327</v>
      </c>
      <c r="U163" s="70" t="s">
        <v>328</v>
      </c>
      <c r="V163" s="2" t="s">
        <v>329</v>
      </c>
      <c r="Z163" s="68"/>
      <c r="AC163" s="77"/>
      <c r="AD163" s="77"/>
      <c r="AE163" s="77"/>
      <c r="AF163" s="77"/>
    </row>
    <row r="164" spans="1:32">
      <c r="A164" s="59" t="str">
        <f t="shared" si="24"/>
        <v>1107</v>
      </c>
      <c r="B164" s="56" t="str">
        <f t="shared" si="39"/>
        <v>track_1107</v>
      </c>
      <c r="C164" s="2">
        <f t="shared" si="25"/>
        <v>13</v>
      </c>
      <c r="D164" s="2">
        <f t="shared" si="26"/>
        <v>1</v>
      </c>
      <c r="E164" s="2">
        <f t="shared" si="27"/>
        <v>1</v>
      </c>
      <c r="F164" s="2">
        <f t="shared" si="28"/>
        <v>3</v>
      </c>
      <c r="G164" s="2">
        <f t="shared" si="29"/>
        <v>2</v>
      </c>
      <c r="H164" s="2">
        <f t="shared" si="30"/>
        <v>2</v>
      </c>
      <c r="I164" s="60">
        <f t="shared" si="38"/>
        <v>2</v>
      </c>
      <c r="J164" s="60">
        <f t="shared" si="32"/>
        <v>1</v>
      </c>
      <c r="K164" s="60">
        <f t="shared" si="33"/>
        <v>1</v>
      </c>
      <c r="L164" s="60">
        <f t="shared" si="37"/>
        <v>0</v>
      </c>
      <c r="M164" s="60">
        <f t="shared" si="34"/>
        <v>0</v>
      </c>
      <c r="N164" s="60">
        <f t="shared" si="35"/>
        <v>1</v>
      </c>
      <c r="O164" s="60">
        <f t="shared" si="36"/>
        <v>0</v>
      </c>
      <c r="P164" s="60" t="s">
        <v>153</v>
      </c>
      <c r="Q164" s="60">
        <v>0</v>
      </c>
      <c r="R164" s="60">
        <v>0</v>
      </c>
      <c r="S164" s="60" t="s">
        <v>326</v>
      </c>
      <c r="T164" s="69" t="s">
        <v>327</v>
      </c>
      <c r="U164" s="70" t="s">
        <v>330</v>
      </c>
      <c r="V164" s="20" t="s">
        <v>331</v>
      </c>
      <c r="Z164" s="68"/>
      <c r="AC164" s="77"/>
      <c r="AD164" s="77"/>
      <c r="AE164" s="77"/>
      <c r="AF164" s="77"/>
    </row>
    <row r="165" ht="31.2" spans="1:32">
      <c r="A165" s="59" t="str">
        <f t="shared" si="24"/>
        <v>1108</v>
      </c>
      <c r="B165" s="56" t="str">
        <f t="shared" si="39"/>
        <v>track_1108</v>
      </c>
      <c r="C165" s="2">
        <f t="shared" si="25"/>
        <v>13</v>
      </c>
      <c r="D165" s="2">
        <f t="shared" si="26"/>
        <v>1</v>
      </c>
      <c r="E165" s="2">
        <f t="shared" si="27"/>
        <v>1</v>
      </c>
      <c r="F165" s="2">
        <f t="shared" si="28"/>
        <v>4</v>
      </c>
      <c r="G165" s="2">
        <f t="shared" si="29"/>
        <v>1</v>
      </c>
      <c r="H165" s="2">
        <f t="shared" si="30"/>
        <v>7</v>
      </c>
      <c r="I165" s="60">
        <f t="shared" si="38"/>
        <v>2</v>
      </c>
      <c r="J165" s="60">
        <f t="shared" si="32"/>
        <v>1</v>
      </c>
      <c r="K165" s="60">
        <f t="shared" si="33"/>
        <v>1</v>
      </c>
      <c r="L165" s="60">
        <f t="shared" si="37"/>
        <v>0</v>
      </c>
      <c r="M165" s="60">
        <f t="shared" si="34"/>
        <v>0</v>
      </c>
      <c r="N165" s="60">
        <f t="shared" si="35"/>
        <v>1</v>
      </c>
      <c r="O165" s="60">
        <f t="shared" si="36"/>
        <v>0</v>
      </c>
      <c r="P165" s="60" t="s">
        <v>153</v>
      </c>
      <c r="Q165" s="60">
        <v>0</v>
      </c>
      <c r="R165" s="60">
        <v>0</v>
      </c>
      <c r="S165" s="60" t="s">
        <v>326</v>
      </c>
      <c r="T165" s="69" t="s">
        <v>327</v>
      </c>
      <c r="U165" s="70" t="s">
        <v>332</v>
      </c>
      <c r="V165" s="61" t="s">
        <v>48</v>
      </c>
      <c r="W165" s="2" t="s">
        <v>49</v>
      </c>
      <c r="Z165" s="68"/>
      <c r="AC165" s="77"/>
      <c r="AD165" s="77"/>
      <c r="AE165" s="77"/>
      <c r="AF165" s="77"/>
    </row>
    <row r="166" ht="31.2" spans="1:32">
      <c r="A166" s="59" t="str">
        <f t="shared" si="24"/>
        <v>1109</v>
      </c>
      <c r="B166" s="56" t="str">
        <f t="shared" si="39"/>
        <v>track_1109</v>
      </c>
      <c r="C166" s="2">
        <f t="shared" si="25"/>
        <v>13</v>
      </c>
      <c r="D166" s="2">
        <f t="shared" si="26"/>
        <v>1</v>
      </c>
      <c r="E166" s="2">
        <f t="shared" si="27"/>
        <v>2</v>
      </c>
      <c r="F166" s="2">
        <f t="shared" si="28"/>
        <v>3</v>
      </c>
      <c r="G166" s="2">
        <f t="shared" si="29"/>
        <v>1</v>
      </c>
      <c r="H166" s="2">
        <f t="shared" si="30"/>
        <v>1</v>
      </c>
      <c r="I166" s="60">
        <f t="shared" si="38"/>
        <v>2</v>
      </c>
      <c r="J166" s="60">
        <f t="shared" si="32"/>
        <v>1</v>
      </c>
      <c r="K166" s="60">
        <f t="shared" si="33"/>
        <v>1</v>
      </c>
      <c r="L166" s="60">
        <f t="shared" si="37"/>
        <v>0</v>
      </c>
      <c r="M166" s="60">
        <f t="shared" si="34"/>
        <v>0</v>
      </c>
      <c r="N166" s="60">
        <f t="shared" si="35"/>
        <v>1</v>
      </c>
      <c r="O166" s="60">
        <f t="shared" si="36"/>
        <v>0</v>
      </c>
      <c r="P166" s="60" t="s">
        <v>153</v>
      </c>
      <c r="Q166" s="60">
        <v>0</v>
      </c>
      <c r="R166" s="60">
        <v>0</v>
      </c>
      <c r="S166" s="60" t="s">
        <v>326</v>
      </c>
      <c r="T166" s="69" t="s">
        <v>327</v>
      </c>
      <c r="U166" s="70" t="s">
        <v>333</v>
      </c>
      <c r="V166" s="61" t="s">
        <v>57</v>
      </c>
      <c r="W166" s="2" t="s">
        <v>58</v>
      </c>
      <c r="Z166" s="68"/>
      <c r="AC166" s="77"/>
      <c r="AD166" s="77"/>
      <c r="AE166" s="77"/>
      <c r="AF166" s="77"/>
    </row>
    <row r="167" ht="31.2" spans="1:32">
      <c r="A167" s="59" t="str">
        <f t="shared" si="24"/>
        <v>1110</v>
      </c>
      <c r="B167" s="56" t="str">
        <f t="shared" si="39"/>
        <v>track_1110</v>
      </c>
      <c r="C167" s="2">
        <f t="shared" si="25"/>
        <v>13</v>
      </c>
      <c r="D167" s="2">
        <f t="shared" si="26"/>
        <v>1</v>
      </c>
      <c r="E167" s="2">
        <f t="shared" si="27"/>
        <v>3</v>
      </c>
      <c r="F167" s="2">
        <f t="shared" si="28"/>
        <v>2</v>
      </c>
      <c r="G167" s="2">
        <f t="shared" si="29"/>
        <v>1</v>
      </c>
      <c r="H167" s="2">
        <f t="shared" si="30"/>
        <v>5</v>
      </c>
      <c r="I167" s="60">
        <f t="shared" si="38"/>
        <v>2</v>
      </c>
      <c r="J167" s="60">
        <f t="shared" si="32"/>
        <v>1</v>
      </c>
      <c r="K167" s="60">
        <f t="shared" si="33"/>
        <v>1</v>
      </c>
      <c r="L167" s="60">
        <f t="shared" si="37"/>
        <v>0</v>
      </c>
      <c r="M167" s="60">
        <f t="shared" si="34"/>
        <v>0</v>
      </c>
      <c r="N167" s="60">
        <f t="shared" si="35"/>
        <v>1</v>
      </c>
      <c r="O167" s="60">
        <f t="shared" si="36"/>
        <v>0</v>
      </c>
      <c r="P167" s="60" t="s">
        <v>153</v>
      </c>
      <c r="Q167" s="60">
        <v>0</v>
      </c>
      <c r="R167" s="60">
        <v>0</v>
      </c>
      <c r="S167" s="60" t="s">
        <v>326</v>
      </c>
      <c r="T167" s="69" t="s">
        <v>327</v>
      </c>
      <c r="U167" s="70" t="s">
        <v>334</v>
      </c>
      <c r="V167" s="61" t="s">
        <v>60</v>
      </c>
      <c r="W167" s="2" t="s">
        <v>61</v>
      </c>
      <c r="Z167" s="68"/>
      <c r="AC167" s="77"/>
      <c r="AD167" s="77"/>
      <c r="AE167" s="77"/>
      <c r="AF167" s="77"/>
    </row>
    <row r="168" ht="31.2" spans="1:32">
      <c r="A168" s="59" t="str">
        <f t="shared" si="24"/>
        <v>1111</v>
      </c>
      <c r="B168" s="56" t="str">
        <f t="shared" si="39"/>
        <v>track_1111</v>
      </c>
      <c r="C168" s="2">
        <f t="shared" si="25"/>
        <v>13</v>
      </c>
      <c r="D168" s="2">
        <f t="shared" si="26"/>
        <v>1</v>
      </c>
      <c r="E168" s="2">
        <f t="shared" si="27"/>
        <v>3</v>
      </c>
      <c r="F168" s="2">
        <f t="shared" si="28"/>
        <v>4</v>
      </c>
      <c r="G168" s="2">
        <f t="shared" si="29"/>
        <v>1</v>
      </c>
      <c r="H168" s="2">
        <f t="shared" si="30"/>
        <v>6</v>
      </c>
      <c r="I168" s="60">
        <f t="shared" si="38"/>
        <v>2</v>
      </c>
      <c r="J168" s="60">
        <f t="shared" si="32"/>
        <v>1</v>
      </c>
      <c r="K168" s="60">
        <f t="shared" si="33"/>
        <v>1</v>
      </c>
      <c r="L168" s="60">
        <f t="shared" si="37"/>
        <v>0</v>
      </c>
      <c r="M168" s="60">
        <f t="shared" si="34"/>
        <v>0</v>
      </c>
      <c r="N168" s="60">
        <f t="shared" si="35"/>
        <v>1</v>
      </c>
      <c r="O168" s="60">
        <f t="shared" si="36"/>
        <v>0</v>
      </c>
      <c r="P168" s="60" t="s">
        <v>153</v>
      </c>
      <c r="Q168" s="60">
        <v>0</v>
      </c>
      <c r="R168" s="60">
        <v>0</v>
      </c>
      <c r="S168" s="60" t="s">
        <v>326</v>
      </c>
      <c r="T168" s="69" t="s">
        <v>327</v>
      </c>
      <c r="U168" s="70" t="s">
        <v>335</v>
      </c>
      <c r="V168" s="61" t="s">
        <v>63</v>
      </c>
      <c r="W168" s="2" t="s">
        <v>64</v>
      </c>
      <c r="Z168" s="68"/>
      <c r="AC168" s="77"/>
      <c r="AD168" s="77"/>
      <c r="AE168" s="77"/>
      <c r="AF168" s="77"/>
    </row>
    <row r="169" spans="1:32">
      <c r="A169" s="59" t="str">
        <f t="shared" si="24"/>
        <v>1112</v>
      </c>
      <c r="B169" s="56" t="str">
        <f t="shared" si="39"/>
        <v>track_1112</v>
      </c>
      <c r="C169" s="2">
        <f t="shared" si="25"/>
        <v>13</v>
      </c>
      <c r="D169" s="2">
        <f t="shared" si="26"/>
        <v>1</v>
      </c>
      <c r="E169" s="2">
        <f t="shared" si="27"/>
        <v>4</v>
      </c>
      <c r="F169" s="2">
        <f t="shared" si="28"/>
        <v>2</v>
      </c>
      <c r="G169" s="2">
        <f t="shared" si="29"/>
        <v>1</v>
      </c>
      <c r="H169" s="2">
        <f t="shared" si="30"/>
        <v>4</v>
      </c>
      <c r="I169" s="60">
        <f t="shared" ref="I169:I200" si="40">VLOOKUP(C169,AC:AG,5,0)</f>
        <v>2</v>
      </c>
      <c r="J169" s="60">
        <f t="shared" si="32"/>
        <v>1</v>
      </c>
      <c r="K169" s="60">
        <f t="shared" si="33"/>
        <v>1</v>
      </c>
      <c r="L169" s="60">
        <f t="shared" si="37"/>
        <v>0</v>
      </c>
      <c r="M169" s="60">
        <f t="shared" si="34"/>
        <v>0</v>
      </c>
      <c r="N169" s="60">
        <f t="shared" si="35"/>
        <v>1</v>
      </c>
      <c r="O169" s="60">
        <f t="shared" si="36"/>
        <v>0</v>
      </c>
      <c r="P169" s="60" t="s">
        <v>153</v>
      </c>
      <c r="Q169" s="60">
        <v>0</v>
      </c>
      <c r="R169" s="60">
        <v>0</v>
      </c>
      <c r="S169" s="60" t="s">
        <v>326</v>
      </c>
      <c r="T169" s="69" t="s">
        <v>327</v>
      </c>
      <c r="U169" s="70" t="s">
        <v>336</v>
      </c>
      <c r="V169" s="61" t="s">
        <v>68</v>
      </c>
      <c r="Z169" s="68"/>
      <c r="AC169" s="77"/>
      <c r="AD169" s="77"/>
      <c r="AE169" s="77"/>
      <c r="AF169" s="77"/>
    </row>
    <row r="170" spans="1:32">
      <c r="A170" s="59" t="str">
        <f t="shared" si="24"/>
        <v>1113</v>
      </c>
      <c r="B170" s="56" t="str">
        <f t="shared" si="39"/>
        <v>track_1113</v>
      </c>
      <c r="C170" s="2">
        <f t="shared" si="25"/>
        <v>14</v>
      </c>
      <c r="D170" s="2">
        <f t="shared" si="26"/>
        <v>1</v>
      </c>
      <c r="E170" s="2">
        <f t="shared" si="27"/>
        <v>1</v>
      </c>
      <c r="F170" s="2">
        <f t="shared" si="28"/>
        <v>2</v>
      </c>
      <c r="G170" s="2">
        <f t="shared" si="29"/>
        <v>1</v>
      </c>
      <c r="H170" s="2">
        <f t="shared" si="30"/>
        <v>7</v>
      </c>
      <c r="I170" s="60">
        <f t="shared" si="40"/>
        <v>2</v>
      </c>
      <c r="J170" s="60">
        <f t="shared" si="32"/>
        <v>0</v>
      </c>
      <c r="K170" s="60">
        <f t="shared" si="33"/>
        <v>0</v>
      </c>
      <c r="L170" s="60">
        <f t="shared" si="37"/>
        <v>1</v>
      </c>
      <c r="M170" s="60">
        <f t="shared" si="34"/>
        <v>1</v>
      </c>
      <c r="N170" s="60">
        <f t="shared" si="35"/>
        <v>0</v>
      </c>
      <c r="O170" s="60">
        <f t="shared" si="36"/>
        <v>1</v>
      </c>
      <c r="P170" s="60" t="s">
        <v>153</v>
      </c>
      <c r="Q170" s="60">
        <v>0</v>
      </c>
      <c r="R170" s="60">
        <v>0</v>
      </c>
      <c r="S170" s="60">
        <v>0</v>
      </c>
      <c r="T170" s="69" t="s">
        <v>106</v>
      </c>
      <c r="U170" s="70" t="s">
        <v>337</v>
      </c>
      <c r="V170" s="61" t="s">
        <v>70</v>
      </c>
      <c r="Z170" s="68"/>
      <c r="AC170" s="77"/>
      <c r="AD170" s="77"/>
      <c r="AE170" s="77"/>
      <c r="AF170" s="77"/>
    </row>
    <row r="171" spans="1:32">
      <c r="A171" s="59" t="str">
        <f t="shared" si="24"/>
        <v>1114</v>
      </c>
      <c r="B171" s="56" t="str">
        <f t="shared" si="39"/>
        <v>track_1114</v>
      </c>
      <c r="C171" s="2">
        <f t="shared" si="25"/>
        <v>14</v>
      </c>
      <c r="D171" s="2">
        <f t="shared" si="26"/>
        <v>1</v>
      </c>
      <c r="E171" s="2">
        <f t="shared" si="27"/>
        <v>1</v>
      </c>
      <c r="F171" s="2">
        <f t="shared" si="28"/>
        <v>3</v>
      </c>
      <c r="G171" s="2">
        <f t="shared" si="29"/>
        <v>1</v>
      </c>
      <c r="H171" s="2">
        <f t="shared" si="30"/>
        <v>8</v>
      </c>
      <c r="I171" s="60">
        <f t="shared" si="40"/>
        <v>2</v>
      </c>
      <c r="J171" s="60">
        <f t="shared" si="32"/>
        <v>0</v>
      </c>
      <c r="K171" s="60">
        <f t="shared" si="33"/>
        <v>0</v>
      </c>
      <c r="L171" s="60">
        <f t="shared" si="37"/>
        <v>1</v>
      </c>
      <c r="M171" s="60">
        <f t="shared" si="34"/>
        <v>1</v>
      </c>
      <c r="N171" s="60">
        <f t="shared" si="35"/>
        <v>0</v>
      </c>
      <c r="O171" s="60">
        <f t="shared" si="36"/>
        <v>1</v>
      </c>
      <c r="P171" s="60" t="s">
        <v>153</v>
      </c>
      <c r="Q171" s="60">
        <v>0</v>
      </c>
      <c r="R171" s="60">
        <v>0</v>
      </c>
      <c r="S171" s="60">
        <v>0</v>
      </c>
      <c r="T171" s="69" t="s">
        <v>106</v>
      </c>
      <c r="U171" s="70" t="s">
        <v>338</v>
      </c>
      <c r="V171" s="61" t="s">
        <v>72</v>
      </c>
      <c r="Z171" s="68"/>
      <c r="AC171" s="77"/>
      <c r="AD171" s="77"/>
      <c r="AE171" s="77"/>
      <c r="AF171" s="77"/>
    </row>
    <row r="172" spans="1:32">
      <c r="A172" s="59" t="str">
        <f t="shared" si="24"/>
        <v>1115</v>
      </c>
      <c r="B172" s="56" t="str">
        <f t="shared" si="39"/>
        <v>track_1115</v>
      </c>
      <c r="C172" s="2">
        <f t="shared" si="25"/>
        <v>14</v>
      </c>
      <c r="D172" s="2">
        <f t="shared" si="26"/>
        <v>1</v>
      </c>
      <c r="E172" s="2">
        <f t="shared" si="27"/>
        <v>1</v>
      </c>
      <c r="F172" s="2">
        <f t="shared" si="28"/>
        <v>4</v>
      </c>
      <c r="G172" s="2">
        <f t="shared" si="29"/>
        <v>1</v>
      </c>
      <c r="H172" s="2">
        <f t="shared" si="30"/>
        <v>4</v>
      </c>
      <c r="I172" s="60">
        <f t="shared" si="40"/>
        <v>2</v>
      </c>
      <c r="J172" s="60">
        <f t="shared" si="32"/>
        <v>0</v>
      </c>
      <c r="K172" s="60">
        <f t="shared" si="33"/>
        <v>0</v>
      </c>
      <c r="L172" s="60">
        <f t="shared" si="37"/>
        <v>1</v>
      </c>
      <c r="M172" s="60">
        <f t="shared" si="34"/>
        <v>1</v>
      </c>
      <c r="N172" s="60">
        <f t="shared" si="35"/>
        <v>0</v>
      </c>
      <c r="O172" s="60">
        <f t="shared" si="36"/>
        <v>1</v>
      </c>
      <c r="P172" s="60" t="s">
        <v>153</v>
      </c>
      <c r="Q172" s="60">
        <v>0</v>
      </c>
      <c r="R172" s="60">
        <v>0</v>
      </c>
      <c r="S172" s="60">
        <v>0</v>
      </c>
      <c r="T172" s="69" t="s">
        <v>106</v>
      </c>
      <c r="U172" s="70" t="s">
        <v>339</v>
      </c>
      <c r="V172" s="61" t="s">
        <v>74</v>
      </c>
      <c r="Z172" s="68"/>
      <c r="AC172" s="77"/>
      <c r="AD172" s="77"/>
      <c r="AE172" s="77"/>
      <c r="AF172" s="77"/>
    </row>
    <row r="173" spans="1:32">
      <c r="A173" s="59" t="str">
        <f t="shared" si="24"/>
        <v>1116</v>
      </c>
      <c r="B173" s="56" t="str">
        <f t="shared" si="39"/>
        <v>track_1116</v>
      </c>
      <c r="C173" s="2">
        <f t="shared" si="25"/>
        <v>14</v>
      </c>
      <c r="D173" s="2">
        <f t="shared" si="26"/>
        <v>1</v>
      </c>
      <c r="E173" s="2">
        <f t="shared" si="27"/>
        <v>3</v>
      </c>
      <c r="F173" s="2">
        <f t="shared" si="28"/>
        <v>1</v>
      </c>
      <c r="G173" s="2">
        <f t="shared" si="29"/>
        <v>1</v>
      </c>
      <c r="H173" s="2">
        <f t="shared" si="30"/>
        <v>3</v>
      </c>
      <c r="I173" s="60">
        <f t="shared" si="40"/>
        <v>2</v>
      </c>
      <c r="J173" s="60">
        <f t="shared" si="32"/>
        <v>0</v>
      </c>
      <c r="K173" s="60">
        <f t="shared" si="33"/>
        <v>0</v>
      </c>
      <c r="L173" s="60">
        <f t="shared" si="37"/>
        <v>1</v>
      </c>
      <c r="M173" s="60">
        <f t="shared" si="34"/>
        <v>1</v>
      </c>
      <c r="N173" s="60">
        <f t="shared" si="35"/>
        <v>0</v>
      </c>
      <c r="O173" s="60">
        <f t="shared" si="36"/>
        <v>1</v>
      </c>
      <c r="P173" s="60" t="s">
        <v>153</v>
      </c>
      <c r="Q173" s="60">
        <v>0</v>
      </c>
      <c r="R173" s="60">
        <v>0</v>
      </c>
      <c r="S173" s="60">
        <v>0</v>
      </c>
      <c r="T173" s="69" t="s">
        <v>106</v>
      </c>
      <c r="U173" s="70" t="s">
        <v>340</v>
      </c>
      <c r="V173" s="61" t="s">
        <v>76</v>
      </c>
      <c r="Z173" s="68"/>
      <c r="AC173" s="77"/>
      <c r="AD173" s="77"/>
      <c r="AE173" s="77"/>
      <c r="AF173" s="77"/>
    </row>
    <row r="174" spans="1:32">
      <c r="A174" s="59" t="str">
        <f t="shared" si="24"/>
        <v>1117</v>
      </c>
      <c r="B174" s="56" t="str">
        <f t="shared" si="39"/>
        <v>track_1117</v>
      </c>
      <c r="C174" s="2">
        <f t="shared" si="25"/>
        <v>14</v>
      </c>
      <c r="D174" s="2">
        <f t="shared" si="26"/>
        <v>1</v>
      </c>
      <c r="E174" s="2">
        <f t="shared" si="27"/>
        <v>3</v>
      </c>
      <c r="F174" s="2">
        <f t="shared" si="28"/>
        <v>4</v>
      </c>
      <c r="G174" s="2">
        <f t="shared" si="29"/>
        <v>1</v>
      </c>
      <c r="H174" s="2">
        <f t="shared" si="30"/>
        <v>2</v>
      </c>
      <c r="I174" s="60">
        <f t="shared" si="40"/>
        <v>2</v>
      </c>
      <c r="J174" s="60">
        <f t="shared" si="32"/>
        <v>0</v>
      </c>
      <c r="K174" s="60">
        <f t="shared" si="33"/>
        <v>0</v>
      </c>
      <c r="L174" s="60">
        <f t="shared" si="37"/>
        <v>1</v>
      </c>
      <c r="M174" s="60">
        <f t="shared" si="34"/>
        <v>1</v>
      </c>
      <c r="N174" s="60">
        <f t="shared" si="35"/>
        <v>0</v>
      </c>
      <c r="O174" s="60">
        <f t="shared" si="36"/>
        <v>1</v>
      </c>
      <c r="P174" s="60" t="s">
        <v>153</v>
      </c>
      <c r="Q174" s="60">
        <v>0</v>
      </c>
      <c r="R174" s="2">
        <v>0</v>
      </c>
      <c r="S174" s="2">
        <v>0</v>
      </c>
      <c r="T174" s="69" t="s">
        <v>106</v>
      </c>
      <c r="U174" s="70" t="s">
        <v>341</v>
      </c>
      <c r="V174" s="61" t="s">
        <v>78</v>
      </c>
      <c r="Z174" s="68"/>
      <c r="AC174" s="77"/>
      <c r="AD174" s="77"/>
      <c r="AE174" s="77"/>
      <c r="AF174" s="77"/>
    </row>
    <row r="175" spans="1:32">
      <c r="A175" s="59" t="str">
        <f t="shared" si="24"/>
        <v>1118</v>
      </c>
      <c r="B175" s="56" t="str">
        <f t="shared" si="39"/>
        <v>track_1118</v>
      </c>
      <c r="C175" s="2">
        <f t="shared" si="25"/>
        <v>14</v>
      </c>
      <c r="D175" s="2">
        <f t="shared" si="26"/>
        <v>1</v>
      </c>
      <c r="E175" s="2">
        <f t="shared" si="27"/>
        <v>3</v>
      </c>
      <c r="F175" s="2">
        <f t="shared" si="28"/>
        <v>4</v>
      </c>
      <c r="G175" s="2">
        <f t="shared" si="29"/>
        <v>1</v>
      </c>
      <c r="H175" s="2">
        <f t="shared" si="30"/>
        <v>5</v>
      </c>
      <c r="I175" s="60">
        <f t="shared" si="40"/>
        <v>2</v>
      </c>
      <c r="J175" s="60">
        <f t="shared" si="32"/>
        <v>0</v>
      </c>
      <c r="K175" s="60">
        <f t="shared" si="33"/>
        <v>0</v>
      </c>
      <c r="L175" s="60">
        <f t="shared" si="37"/>
        <v>1</v>
      </c>
      <c r="M175" s="60">
        <f t="shared" si="34"/>
        <v>1</v>
      </c>
      <c r="N175" s="60">
        <f t="shared" si="35"/>
        <v>0</v>
      </c>
      <c r="O175" s="60">
        <f t="shared" si="36"/>
        <v>1</v>
      </c>
      <c r="P175" s="60" t="s">
        <v>153</v>
      </c>
      <c r="Q175" s="60">
        <v>0</v>
      </c>
      <c r="R175" s="2">
        <v>0</v>
      </c>
      <c r="S175" s="2">
        <v>0</v>
      </c>
      <c r="T175" s="69" t="s">
        <v>106</v>
      </c>
      <c r="U175" s="70" t="s">
        <v>342</v>
      </c>
      <c r="V175" s="61" t="s">
        <v>80</v>
      </c>
      <c r="Z175" s="68"/>
      <c r="AC175" s="77"/>
      <c r="AD175" s="77"/>
      <c r="AE175" s="77"/>
      <c r="AF175" s="77"/>
    </row>
    <row r="176" spans="1:32">
      <c r="A176" s="59" t="str">
        <f t="shared" si="24"/>
        <v>1119</v>
      </c>
      <c r="B176" s="56" t="str">
        <f t="shared" si="39"/>
        <v>track_1119</v>
      </c>
      <c r="C176" s="2">
        <f t="shared" si="25"/>
        <v>14</v>
      </c>
      <c r="D176" s="2">
        <f t="shared" si="26"/>
        <v>1</v>
      </c>
      <c r="E176" s="2">
        <f t="shared" si="27"/>
        <v>3</v>
      </c>
      <c r="F176" s="2">
        <f t="shared" si="28"/>
        <v>4</v>
      </c>
      <c r="G176" s="2">
        <f t="shared" si="29"/>
        <v>2</v>
      </c>
      <c r="H176" s="2">
        <f t="shared" si="30"/>
        <v>6</v>
      </c>
      <c r="I176" s="60">
        <f t="shared" si="40"/>
        <v>2</v>
      </c>
      <c r="J176" s="60">
        <f t="shared" si="32"/>
        <v>0</v>
      </c>
      <c r="K176" s="60">
        <f t="shared" si="33"/>
        <v>0</v>
      </c>
      <c r="L176" s="60">
        <f t="shared" si="37"/>
        <v>1</v>
      </c>
      <c r="M176" s="60">
        <f t="shared" si="34"/>
        <v>1</v>
      </c>
      <c r="N176" s="60">
        <f t="shared" si="35"/>
        <v>0</v>
      </c>
      <c r="O176" s="60">
        <f t="shared" si="36"/>
        <v>1</v>
      </c>
      <c r="P176" s="60" t="s">
        <v>153</v>
      </c>
      <c r="Q176" s="60">
        <v>0</v>
      </c>
      <c r="R176" s="2">
        <v>0</v>
      </c>
      <c r="S176" s="2">
        <v>0</v>
      </c>
      <c r="T176" s="69" t="s">
        <v>106</v>
      </c>
      <c r="U176" s="70" t="s">
        <v>343</v>
      </c>
      <c r="V176" s="61" t="s">
        <v>82</v>
      </c>
      <c r="Z176" s="68"/>
      <c r="AC176" s="77"/>
      <c r="AD176" s="77"/>
      <c r="AE176" s="77"/>
      <c r="AF176" s="77"/>
    </row>
    <row r="177" spans="1:32">
      <c r="A177" s="59" t="str">
        <f t="shared" si="24"/>
        <v>1120</v>
      </c>
      <c r="B177" s="56" t="str">
        <f t="shared" si="39"/>
        <v>track_1120</v>
      </c>
      <c r="C177" s="2">
        <f t="shared" si="25"/>
        <v>14</v>
      </c>
      <c r="D177" s="2">
        <f t="shared" si="26"/>
        <v>1</v>
      </c>
      <c r="E177" s="2">
        <f t="shared" si="27"/>
        <v>4</v>
      </c>
      <c r="F177" s="2">
        <f t="shared" si="28"/>
        <v>2</v>
      </c>
      <c r="G177" s="2">
        <f t="shared" si="29"/>
        <v>2</v>
      </c>
      <c r="H177" s="2">
        <f t="shared" si="30"/>
        <v>1</v>
      </c>
      <c r="I177" s="60">
        <f t="shared" si="40"/>
        <v>2</v>
      </c>
      <c r="J177" s="60">
        <f t="shared" si="32"/>
        <v>0</v>
      </c>
      <c r="K177" s="60">
        <f t="shared" si="33"/>
        <v>0</v>
      </c>
      <c r="L177" s="60">
        <f t="shared" si="37"/>
        <v>1</v>
      </c>
      <c r="M177" s="60">
        <f t="shared" si="34"/>
        <v>1</v>
      </c>
      <c r="N177" s="60">
        <f t="shared" si="35"/>
        <v>0</v>
      </c>
      <c r="O177" s="60">
        <f t="shared" si="36"/>
        <v>1</v>
      </c>
      <c r="P177" s="60" t="s">
        <v>153</v>
      </c>
      <c r="Q177" s="60">
        <v>0</v>
      </c>
      <c r="R177" s="2">
        <v>0</v>
      </c>
      <c r="S177" s="2">
        <v>0</v>
      </c>
      <c r="T177" s="69" t="s">
        <v>106</v>
      </c>
      <c r="U177" s="70" t="s">
        <v>344</v>
      </c>
      <c r="V177" s="61" t="s">
        <v>84</v>
      </c>
      <c r="Z177" s="68"/>
      <c r="AC177" s="77"/>
      <c r="AD177" s="77"/>
      <c r="AE177" s="77"/>
      <c r="AF177" s="77"/>
    </row>
    <row r="178" spans="1:32">
      <c r="A178" s="59" t="str">
        <f t="shared" si="24"/>
        <v>1121</v>
      </c>
      <c r="B178" s="56" t="str">
        <f t="shared" si="39"/>
        <v>track_1121</v>
      </c>
      <c r="C178" s="2">
        <f t="shared" si="25"/>
        <v>15</v>
      </c>
      <c r="D178" s="2">
        <f t="shared" si="26"/>
        <v>0</v>
      </c>
      <c r="E178" s="2">
        <f t="shared" si="27"/>
        <v>1</v>
      </c>
      <c r="F178" s="2">
        <f t="shared" si="28"/>
        <v>3</v>
      </c>
      <c r="G178" s="2">
        <f t="shared" si="29"/>
        <v>1</v>
      </c>
      <c r="H178" s="2">
        <f t="shared" si="30"/>
        <v>1</v>
      </c>
      <c r="I178" s="60">
        <f t="shared" si="40"/>
        <v>2</v>
      </c>
      <c r="J178" s="60">
        <f t="shared" si="32"/>
        <v>1</v>
      </c>
      <c r="K178" s="60">
        <f t="shared" si="33"/>
        <v>1</v>
      </c>
      <c r="L178" s="60">
        <f t="shared" si="37"/>
        <v>0</v>
      </c>
      <c r="M178" s="60">
        <f t="shared" si="34"/>
        <v>0</v>
      </c>
      <c r="N178" s="60">
        <f t="shared" si="35"/>
        <v>0</v>
      </c>
      <c r="O178" s="60">
        <f t="shared" si="36"/>
        <v>1</v>
      </c>
      <c r="P178" s="60" t="s">
        <v>153</v>
      </c>
      <c r="Q178" s="60">
        <v>0</v>
      </c>
      <c r="R178" s="2">
        <v>0</v>
      </c>
      <c r="S178" s="2" t="s">
        <v>345</v>
      </c>
      <c r="T178" s="69" t="s">
        <v>346</v>
      </c>
      <c r="U178" s="70" t="s">
        <v>347</v>
      </c>
      <c r="V178" s="2" t="s">
        <v>86</v>
      </c>
      <c r="Z178" s="68"/>
      <c r="AC178" s="77"/>
      <c r="AD178" s="77"/>
      <c r="AE178" s="77"/>
      <c r="AF178" s="77"/>
    </row>
    <row r="179" spans="1:32">
      <c r="A179" s="59" t="str">
        <f t="shared" si="24"/>
        <v>1122</v>
      </c>
      <c r="B179" s="56" t="str">
        <f t="shared" si="39"/>
        <v>track_1122</v>
      </c>
      <c r="C179" s="2">
        <f t="shared" si="25"/>
        <v>15</v>
      </c>
      <c r="D179" s="2">
        <f t="shared" si="26"/>
        <v>0</v>
      </c>
      <c r="E179" s="2">
        <f t="shared" si="27"/>
        <v>2</v>
      </c>
      <c r="F179" s="2">
        <f t="shared" si="28"/>
        <v>4</v>
      </c>
      <c r="G179" s="2">
        <f t="shared" si="29"/>
        <v>1</v>
      </c>
      <c r="H179" s="2">
        <f t="shared" si="30"/>
        <v>3</v>
      </c>
      <c r="I179" s="60">
        <f t="shared" si="40"/>
        <v>2</v>
      </c>
      <c r="J179" s="60">
        <f t="shared" si="32"/>
        <v>1</v>
      </c>
      <c r="K179" s="60">
        <f t="shared" si="33"/>
        <v>1</v>
      </c>
      <c r="L179" s="60">
        <f t="shared" si="37"/>
        <v>0</v>
      </c>
      <c r="M179" s="60">
        <f t="shared" si="34"/>
        <v>0</v>
      </c>
      <c r="N179" s="60">
        <f t="shared" si="35"/>
        <v>0</v>
      </c>
      <c r="O179" s="60">
        <f t="shared" si="36"/>
        <v>1</v>
      </c>
      <c r="P179" s="60" t="s">
        <v>153</v>
      </c>
      <c r="Q179" s="60">
        <v>0</v>
      </c>
      <c r="R179" s="2">
        <v>0</v>
      </c>
      <c r="S179" s="2" t="s">
        <v>345</v>
      </c>
      <c r="T179" s="69" t="s">
        <v>346</v>
      </c>
      <c r="U179" s="70" t="s">
        <v>348</v>
      </c>
      <c r="V179" s="61" t="s">
        <v>349</v>
      </c>
      <c r="Z179" s="68"/>
      <c r="AC179" s="77"/>
      <c r="AD179" s="77"/>
      <c r="AE179" s="77"/>
      <c r="AF179" s="77"/>
    </row>
    <row r="180" spans="1:32">
      <c r="A180" s="59" t="str">
        <f t="shared" si="24"/>
        <v>1123</v>
      </c>
      <c r="B180" s="56" t="str">
        <f t="shared" si="39"/>
        <v>track_1123</v>
      </c>
      <c r="C180" s="2">
        <f t="shared" si="25"/>
        <v>15</v>
      </c>
      <c r="D180" s="2">
        <f t="shared" si="26"/>
        <v>0</v>
      </c>
      <c r="E180" s="2">
        <f t="shared" si="27"/>
        <v>3</v>
      </c>
      <c r="F180" s="2">
        <f t="shared" si="28"/>
        <v>1</v>
      </c>
      <c r="G180" s="2">
        <f t="shared" si="29"/>
        <v>1</v>
      </c>
      <c r="H180" s="2">
        <f t="shared" si="30"/>
        <v>4</v>
      </c>
      <c r="I180" s="60">
        <f t="shared" si="40"/>
        <v>2</v>
      </c>
      <c r="J180" s="60">
        <f t="shared" si="32"/>
        <v>1</v>
      </c>
      <c r="K180" s="60">
        <f t="shared" si="33"/>
        <v>1</v>
      </c>
      <c r="L180" s="60">
        <f t="shared" si="37"/>
        <v>0</v>
      </c>
      <c r="M180" s="60">
        <f t="shared" si="34"/>
        <v>0</v>
      </c>
      <c r="N180" s="60">
        <f t="shared" si="35"/>
        <v>0</v>
      </c>
      <c r="O180" s="60">
        <f t="shared" si="36"/>
        <v>1</v>
      </c>
      <c r="P180" s="60" t="s">
        <v>153</v>
      </c>
      <c r="Q180" s="60">
        <v>0</v>
      </c>
      <c r="R180" s="2">
        <v>0</v>
      </c>
      <c r="S180" s="2" t="s">
        <v>345</v>
      </c>
      <c r="T180" s="69" t="s">
        <v>346</v>
      </c>
      <c r="U180" s="70" t="s">
        <v>350</v>
      </c>
      <c r="V180" s="61" t="s">
        <v>88</v>
      </c>
      <c r="Z180" s="68"/>
      <c r="AC180" s="77"/>
      <c r="AD180" s="77"/>
      <c r="AE180" s="77"/>
      <c r="AF180" s="77"/>
    </row>
    <row r="181" spans="1:32">
      <c r="A181" s="59" t="str">
        <f t="shared" si="24"/>
        <v>1124</v>
      </c>
      <c r="B181" s="56" t="str">
        <f t="shared" si="39"/>
        <v>track_1124</v>
      </c>
      <c r="C181" s="2">
        <f t="shared" si="25"/>
        <v>15</v>
      </c>
      <c r="D181" s="2">
        <f t="shared" si="26"/>
        <v>0</v>
      </c>
      <c r="E181" s="2">
        <f t="shared" si="27"/>
        <v>3</v>
      </c>
      <c r="F181" s="2">
        <f t="shared" si="28"/>
        <v>2</v>
      </c>
      <c r="G181" s="2">
        <f t="shared" si="29"/>
        <v>1</v>
      </c>
      <c r="H181" s="2">
        <f t="shared" si="30"/>
        <v>5</v>
      </c>
      <c r="I181" s="60">
        <f t="shared" si="40"/>
        <v>2</v>
      </c>
      <c r="J181" s="60">
        <f t="shared" si="32"/>
        <v>1</v>
      </c>
      <c r="K181" s="60">
        <f t="shared" si="33"/>
        <v>1</v>
      </c>
      <c r="L181" s="60">
        <f t="shared" si="37"/>
        <v>0</v>
      </c>
      <c r="M181" s="60">
        <f t="shared" si="34"/>
        <v>0</v>
      </c>
      <c r="N181" s="60">
        <f t="shared" si="35"/>
        <v>0</v>
      </c>
      <c r="O181" s="60">
        <f t="shared" si="36"/>
        <v>1</v>
      </c>
      <c r="P181" s="60" t="s">
        <v>153</v>
      </c>
      <c r="Q181" s="60">
        <v>0</v>
      </c>
      <c r="R181" s="2">
        <v>0</v>
      </c>
      <c r="S181" s="2" t="s">
        <v>345</v>
      </c>
      <c r="T181" s="69" t="s">
        <v>346</v>
      </c>
      <c r="U181" s="70" t="s">
        <v>351</v>
      </c>
      <c r="V181" s="61" t="s">
        <v>352</v>
      </c>
      <c r="Z181" s="68"/>
      <c r="AC181" s="77"/>
      <c r="AD181" s="77"/>
      <c r="AE181" s="77"/>
      <c r="AF181" s="77"/>
    </row>
    <row r="182" spans="1:32">
      <c r="A182" s="59" t="str">
        <f t="shared" si="24"/>
        <v>1125</v>
      </c>
      <c r="B182" s="56" t="str">
        <f t="shared" si="39"/>
        <v>track_1125</v>
      </c>
      <c r="C182" s="2">
        <f t="shared" si="25"/>
        <v>15</v>
      </c>
      <c r="D182" s="2">
        <f t="shared" si="26"/>
        <v>0</v>
      </c>
      <c r="E182" s="2">
        <f t="shared" si="27"/>
        <v>3</v>
      </c>
      <c r="F182" s="2">
        <f t="shared" si="28"/>
        <v>4</v>
      </c>
      <c r="G182" s="2">
        <f t="shared" si="29"/>
        <v>1</v>
      </c>
      <c r="H182" s="2">
        <f t="shared" si="30"/>
        <v>7</v>
      </c>
      <c r="I182" s="60">
        <f t="shared" si="40"/>
        <v>2</v>
      </c>
      <c r="J182" s="60">
        <f t="shared" si="32"/>
        <v>1</v>
      </c>
      <c r="K182" s="60">
        <f t="shared" si="33"/>
        <v>1</v>
      </c>
      <c r="L182" s="60">
        <f t="shared" si="37"/>
        <v>0</v>
      </c>
      <c r="M182" s="60">
        <f t="shared" si="34"/>
        <v>0</v>
      </c>
      <c r="N182" s="60">
        <f t="shared" si="35"/>
        <v>0</v>
      </c>
      <c r="O182" s="60">
        <f t="shared" si="36"/>
        <v>1</v>
      </c>
      <c r="P182" s="60" t="s">
        <v>153</v>
      </c>
      <c r="Q182" s="60">
        <v>0</v>
      </c>
      <c r="R182" s="2">
        <v>0</v>
      </c>
      <c r="S182" s="2" t="s">
        <v>345</v>
      </c>
      <c r="T182" s="69" t="s">
        <v>346</v>
      </c>
      <c r="U182" s="70" t="s">
        <v>353</v>
      </c>
      <c r="V182" s="61" t="s">
        <v>91</v>
      </c>
      <c r="Z182" s="68"/>
      <c r="AC182" s="77"/>
      <c r="AD182" s="77"/>
      <c r="AE182" s="77"/>
      <c r="AF182" s="77"/>
    </row>
    <row r="183" spans="1:32">
      <c r="A183" s="59" t="str">
        <f t="shared" si="24"/>
        <v>1126</v>
      </c>
      <c r="B183" s="56" t="str">
        <f t="shared" si="39"/>
        <v>track_1126</v>
      </c>
      <c r="C183" s="2">
        <f t="shared" si="25"/>
        <v>15</v>
      </c>
      <c r="D183" s="2">
        <f t="shared" si="26"/>
        <v>0</v>
      </c>
      <c r="E183" s="2">
        <f t="shared" si="27"/>
        <v>4</v>
      </c>
      <c r="F183" s="2">
        <f t="shared" si="28"/>
        <v>2</v>
      </c>
      <c r="G183" s="2">
        <f t="shared" si="29"/>
        <v>1</v>
      </c>
      <c r="H183" s="2">
        <f t="shared" si="30"/>
        <v>2</v>
      </c>
      <c r="I183" s="60">
        <f t="shared" si="40"/>
        <v>2</v>
      </c>
      <c r="J183" s="60">
        <f t="shared" si="32"/>
        <v>1</v>
      </c>
      <c r="K183" s="60">
        <f t="shared" si="33"/>
        <v>1</v>
      </c>
      <c r="L183" s="60">
        <f t="shared" si="37"/>
        <v>0</v>
      </c>
      <c r="M183" s="60">
        <f t="shared" si="34"/>
        <v>0</v>
      </c>
      <c r="N183" s="60">
        <f t="shared" si="35"/>
        <v>0</v>
      </c>
      <c r="O183" s="60">
        <f t="shared" si="36"/>
        <v>1</v>
      </c>
      <c r="P183" s="60" t="s">
        <v>153</v>
      </c>
      <c r="Q183" s="60">
        <v>0</v>
      </c>
      <c r="R183" s="2">
        <v>0</v>
      </c>
      <c r="S183" s="2" t="s">
        <v>345</v>
      </c>
      <c r="T183" s="69" t="s">
        <v>346</v>
      </c>
      <c r="U183" s="70" t="s">
        <v>354</v>
      </c>
      <c r="V183" s="2" t="s">
        <v>96</v>
      </c>
      <c r="Z183" s="68"/>
      <c r="AC183" s="77"/>
      <c r="AD183" s="77"/>
      <c r="AE183" s="77"/>
      <c r="AF183" s="77"/>
    </row>
    <row r="184" spans="1:32">
      <c r="A184" s="59" t="str">
        <f t="shared" si="24"/>
        <v>1127</v>
      </c>
      <c r="B184" s="56" t="str">
        <f t="shared" si="39"/>
        <v>track_1127</v>
      </c>
      <c r="C184" s="2">
        <f t="shared" si="25"/>
        <v>15</v>
      </c>
      <c r="D184" s="2">
        <f t="shared" si="26"/>
        <v>0</v>
      </c>
      <c r="E184" s="2">
        <f t="shared" si="27"/>
        <v>4</v>
      </c>
      <c r="F184" s="2">
        <f t="shared" si="28"/>
        <v>3</v>
      </c>
      <c r="G184" s="2">
        <f t="shared" si="29"/>
        <v>1</v>
      </c>
      <c r="H184" s="2">
        <f t="shared" si="30"/>
        <v>6</v>
      </c>
      <c r="I184" s="60">
        <f t="shared" si="40"/>
        <v>2</v>
      </c>
      <c r="J184" s="60">
        <f t="shared" si="32"/>
        <v>1</v>
      </c>
      <c r="K184" s="60">
        <f t="shared" si="33"/>
        <v>1</v>
      </c>
      <c r="L184" s="60">
        <f t="shared" si="37"/>
        <v>0</v>
      </c>
      <c r="M184" s="60">
        <f t="shared" si="34"/>
        <v>0</v>
      </c>
      <c r="N184" s="60">
        <f t="shared" si="35"/>
        <v>0</v>
      </c>
      <c r="O184" s="60">
        <f t="shared" si="36"/>
        <v>1</v>
      </c>
      <c r="P184" s="60" t="s">
        <v>153</v>
      </c>
      <c r="Q184" s="60">
        <v>0</v>
      </c>
      <c r="R184" s="2">
        <v>0</v>
      </c>
      <c r="S184" s="2" t="s">
        <v>345</v>
      </c>
      <c r="T184" s="69" t="s">
        <v>346</v>
      </c>
      <c r="U184" s="70" t="s">
        <v>355</v>
      </c>
      <c r="V184" s="2" t="s">
        <v>96</v>
      </c>
      <c r="Z184" s="68"/>
      <c r="AC184" s="77"/>
      <c r="AD184" s="77"/>
      <c r="AE184" s="77"/>
      <c r="AF184" s="77"/>
    </row>
    <row r="185" spans="1:32">
      <c r="A185" s="59" t="str">
        <f t="shared" si="24"/>
        <v>1128</v>
      </c>
      <c r="B185" s="56" t="str">
        <f t="shared" si="39"/>
        <v>track_1128</v>
      </c>
      <c r="C185" s="2">
        <f t="shared" si="25"/>
        <v>16</v>
      </c>
      <c r="D185" s="2">
        <f t="shared" si="26"/>
        <v>1</v>
      </c>
      <c r="E185" s="2">
        <f t="shared" si="27"/>
        <v>1</v>
      </c>
      <c r="F185" s="2">
        <f t="shared" si="28"/>
        <v>3</v>
      </c>
      <c r="G185" s="2">
        <f t="shared" si="29"/>
        <v>1</v>
      </c>
      <c r="H185" s="2">
        <f t="shared" si="30"/>
        <v>3</v>
      </c>
      <c r="I185" s="60">
        <f t="shared" si="40"/>
        <v>2</v>
      </c>
      <c r="J185" s="60">
        <f t="shared" si="32"/>
        <v>1</v>
      </c>
      <c r="K185" s="60">
        <f t="shared" si="33"/>
        <v>1</v>
      </c>
      <c r="L185" s="60">
        <f t="shared" si="37"/>
        <v>1</v>
      </c>
      <c r="M185" s="60">
        <f t="shared" si="34"/>
        <v>1</v>
      </c>
      <c r="N185" s="60">
        <f t="shared" si="35"/>
        <v>1</v>
      </c>
      <c r="O185" s="60">
        <f t="shared" si="36"/>
        <v>1</v>
      </c>
      <c r="P185" s="60" t="s">
        <v>153</v>
      </c>
      <c r="Q185" s="60">
        <v>0</v>
      </c>
      <c r="R185" s="2">
        <v>0</v>
      </c>
      <c r="S185" s="2" t="s">
        <v>356</v>
      </c>
      <c r="T185" s="69" t="s">
        <v>357</v>
      </c>
      <c r="U185" s="70" t="s">
        <v>358</v>
      </c>
      <c r="V185" s="2" t="s">
        <v>96</v>
      </c>
      <c r="Z185" s="68"/>
      <c r="AC185" s="77"/>
      <c r="AD185" s="77"/>
      <c r="AE185" s="77"/>
      <c r="AF185" s="77"/>
    </row>
    <row r="186" spans="1:32">
      <c r="A186" s="59" t="str">
        <f t="shared" si="24"/>
        <v>1129</v>
      </c>
      <c r="B186" s="56" t="str">
        <f t="shared" si="39"/>
        <v>track_1129</v>
      </c>
      <c r="C186" s="2">
        <f t="shared" si="25"/>
        <v>16</v>
      </c>
      <c r="D186" s="2">
        <f t="shared" si="26"/>
        <v>1</v>
      </c>
      <c r="E186" s="2">
        <f t="shared" si="27"/>
        <v>1</v>
      </c>
      <c r="F186" s="2">
        <f t="shared" si="28"/>
        <v>4</v>
      </c>
      <c r="G186" s="2">
        <f t="shared" si="29"/>
        <v>1</v>
      </c>
      <c r="H186" s="2">
        <f t="shared" si="30"/>
        <v>5</v>
      </c>
      <c r="I186" s="60">
        <f t="shared" si="40"/>
        <v>2</v>
      </c>
      <c r="J186" s="60">
        <f t="shared" si="32"/>
        <v>1</v>
      </c>
      <c r="K186" s="60">
        <f t="shared" si="33"/>
        <v>1</v>
      </c>
      <c r="L186" s="60">
        <f t="shared" si="37"/>
        <v>1</v>
      </c>
      <c r="M186" s="60">
        <f t="shared" si="34"/>
        <v>1</v>
      </c>
      <c r="N186" s="60">
        <f t="shared" si="35"/>
        <v>1</v>
      </c>
      <c r="O186" s="60">
        <f t="shared" si="36"/>
        <v>1</v>
      </c>
      <c r="P186" s="60" t="s">
        <v>153</v>
      </c>
      <c r="Q186" s="60">
        <v>0</v>
      </c>
      <c r="R186" s="2">
        <v>0</v>
      </c>
      <c r="S186" s="2" t="s">
        <v>356</v>
      </c>
      <c r="T186" s="69" t="s">
        <v>357</v>
      </c>
      <c r="U186" s="70" t="s">
        <v>359</v>
      </c>
      <c r="V186" s="2" t="s">
        <v>96</v>
      </c>
      <c r="Z186" s="68"/>
      <c r="AC186" s="77"/>
      <c r="AD186" s="77"/>
      <c r="AE186" s="77"/>
      <c r="AF186" s="77"/>
    </row>
    <row r="187" spans="1:32">
      <c r="A187" s="59" t="str">
        <f t="shared" ref="A187:A250" si="41">RIGHT(U187,4)</f>
        <v>1130</v>
      </c>
      <c r="B187" s="56" t="str">
        <f t="shared" si="39"/>
        <v>track_1130</v>
      </c>
      <c r="C187" s="2">
        <f t="shared" ref="C187:C250" si="42">INT(RIGHT(LEFT(U187,8),2))</f>
        <v>16</v>
      </c>
      <c r="D187" s="2">
        <f t="shared" ref="D187:D250" si="43">INT(RIGHT(LEFT(U187,10),1))</f>
        <v>1</v>
      </c>
      <c r="E187" s="2">
        <f t="shared" ref="E187:E250" si="44">INT(RIGHT(LEFT(U187,11),1))</f>
        <v>1</v>
      </c>
      <c r="F187" s="2">
        <f t="shared" ref="F187:F250" si="45">INT(RIGHT(LEFT(U187,12),1))</f>
        <v>4</v>
      </c>
      <c r="G187" s="2">
        <f t="shared" ref="G187:G250" si="46">INT(RIGHT(LEFT(U187,13),1))</f>
        <v>1</v>
      </c>
      <c r="H187" s="2">
        <f t="shared" ref="H187:H250" si="47">INT(RIGHT(LEFT(U187,16),2))</f>
        <v>7</v>
      </c>
      <c r="I187" s="60">
        <f t="shared" si="40"/>
        <v>2</v>
      </c>
      <c r="J187" s="60">
        <f t="shared" ref="J187:J250" si="48">VLOOKUP(C187,AC:AH,6,0)</f>
        <v>1</v>
      </c>
      <c r="K187" s="60">
        <f t="shared" ref="K187:K250" si="49">VLOOKUP(C187,AC:AI,7,0)</f>
        <v>1</v>
      </c>
      <c r="L187" s="60">
        <f t="shared" si="37"/>
        <v>1</v>
      </c>
      <c r="M187" s="60">
        <f t="shared" ref="M187:M250" si="50">VLOOKUP(C187,AC:AK,9,0)</f>
        <v>1</v>
      </c>
      <c r="N187" s="60">
        <f t="shared" ref="N187:N250" si="51">VLOOKUP(C187,AC:AL,10,0)</f>
        <v>1</v>
      </c>
      <c r="O187" s="60">
        <f t="shared" ref="O187:O250" si="52">VLOOKUP(C187,AC:AM,11,0)</f>
        <v>1</v>
      </c>
      <c r="P187" s="60" t="s">
        <v>153</v>
      </c>
      <c r="Q187" s="60">
        <v>0</v>
      </c>
      <c r="R187" s="2">
        <v>0</v>
      </c>
      <c r="S187" s="2" t="s">
        <v>356</v>
      </c>
      <c r="T187" s="69" t="s">
        <v>357</v>
      </c>
      <c r="U187" s="70" t="s">
        <v>360</v>
      </c>
      <c r="V187" s="2" t="s">
        <v>108</v>
      </c>
      <c r="Z187" s="68"/>
      <c r="AC187" s="77"/>
      <c r="AD187" s="77"/>
      <c r="AE187" s="77"/>
      <c r="AF187" s="77"/>
    </row>
    <row r="188" spans="1:32">
      <c r="A188" s="59" t="str">
        <f t="shared" si="41"/>
        <v>1131</v>
      </c>
      <c r="B188" s="56" t="str">
        <f t="shared" si="39"/>
        <v>track_1131</v>
      </c>
      <c r="C188" s="2">
        <f t="shared" si="42"/>
        <v>16</v>
      </c>
      <c r="D188" s="2">
        <f t="shared" si="43"/>
        <v>1</v>
      </c>
      <c r="E188" s="2">
        <f t="shared" si="44"/>
        <v>3</v>
      </c>
      <c r="F188" s="2">
        <f t="shared" si="45"/>
        <v>1</v>
      </c>
      <c r="G188" s="2">
        <f t="shared" si="46"/>
        <v>1</v>
      </c>
      <c r="H188" s="2">
        <f t="shared" si="47"/>
        <v>6</v>
      </c>
      <c r="I188" s="60">
        <f t="shared" si="40"/>
        <v>2</v>
      </c>
      <c r="J188" s="60">
        <f t="shared" si="48"/>
        <v>1</v>
      </c>
      <c r="K188" s="60">
        <f t="shared" si="49"/>
        <v>1</v>
      </c>
      <c r="L188" s="60">
        <f t="shared" ref="L188:L251" si="53">VLOOKUP(C188,AC:AN,8,0)</f>
        <v>1</v>
      </c>
      <c r="M188" s="60">
        <f t="shared" si="50"/>
        <v>1</v>
      </c>
      <c r="N188" s="60">
        <f t="shared" si="51"/>
        <v>1</v>
      </c>
      <c r="O188" s="60">
        <f t="shared" si="52"/>
        <v>1</v>
      </c>
      <c r="P188" s="60" t="s">
        <v>153</v>
      </c>
      <c r="Q188" s="60">
        <v>0</v>
      </c>
      <c r="R188" s="2">
        <v>0</v>
      </c>
      <c r="S188" s="2" t="s">
        <v>356</v>
      </c>
      <c r="T188" s="69" t="s">
        <v>357</v>
      </c>
      <c r="U188" s="70" t="s">
        <v>361</v>
      </c>
      <c r="V188" s="2" t="s">
        <v>110</v>
      </c>
      <c r="Z188" s="68"/>
      <c r="AC188" s="77"/>
      <c r="AD188" s="77"/>
      <c r="AE188" s="77"/>
      <c r="AF188" s="77"/>
    </row>
    <row r="189" spans="1:32">
      <c r="A189" s="59" t="str">
        <f t="shared" si="41"/>
        <v>1132</v>
      </c>
      <c r="B189" s="56" t="str">
        <f t="shared" si="39"/>
        <v>track_1132</v>
      </c>
      <c r="C189" s="2">
        <f t="shared" si="42"/>
        <v>16</v>
      </c>
      <c r="D189" s="2">
        <f t="shared" si="43"/>
        <v>1</v>
      </c>
      <c r="E189" s="2">
        <f t="shared" si="44"/>
        <v>3</v>
      </c>
      <c r="F189" s="2">
        <f t="shared" si="45"/>
        <v>2</v>
      </c>
      <c r="G189" s="2">
        <f t="shared" si="46"/>
        <v>1</v>
      </c>
      <c r="H189" s="2">
        <f t="shared" si="47"/>
        <v>1</v>
      </c>
      <c r="I189" s="60">
        <f t="shared" si="40"/>
        <v>2</v>
      </c>
      <c r="J189" s="60">
        <f t="shared" si="48"/>
        <v>1</v>
      </c>
      <c r="K189" s="60">
        <f t="shared" si="49"/>
        <v>1</v>
      </c>
      <c r="L189" s="60">
        <f t="shared" si="53"/>
        <v>1</v>
      </c>
      <c r="M189" s="60">
        <f t="shared" si="50"/>
        <v>1</v>
      </c>
      <c r="N189" s="60">
        <f t="shared" si="51"/>
        <v>1</v>
      </c>
      <c r="O189" s="60">
        <f t="shared" si="52"/>
        <v>1</v>
      </c>
      <c r="P189" s="60" t="s">
        <v>153</v>
      </c>
      <c r="Q189" s="60">
        <v>0</v>
      </c>
      <c r="R189" s="2">
        <v>0</v>
      </c>
      <c r="S189" s="2" t="s">
        <v>356</v>
      </c>
      <c r="T189" s="69" t="s">
        <v>357</v>
      </c>
      <c r="U189" s="70" t="s">
        <v>362</v>
      </c>
      <c r="Z189" s="68"/>
      <c r="AC189" s="77"/>
      <c r="AD189" s="77"/>
      <c r="AE189" s="77"/>
      <c r="AF189" s="77"/>
    </row>
    <row r="190" spans="1:32">
      <c r="A190" s="59" t="str">
        <f t="shared" si="41"/>
        <v>1133</v>
      </c>
      <c r="B190" s="56" t="str">
        <f t="shared" si="39"/>
        <v>track_1133</v>
      </c>
      <c r="C190" s="2">
        <f t="shared" si="42"/>
        <v>16</v>
      </c>
      <c r="D190" s="2">
        <f t="shared" si="43"/>
        <v>1</v>
      </c>
      <c r="E190" s="2">
        <f t="shared" si="44"/>
        <v>3</v>
      </c>
      <c r="F190" s="2">
        <f t="shared" si="45"/>
        <v>2</v>
      </c>
      <c r="G190" s="2">
        <f t="shared" si="46"/>
        <v>1</v>
      </c>
      <c r="H190" s="2">
        <f t="shared" si="47"/>
        <v>4</v>
      </c>
      <c r="I190" s="60">
        <f t="shared" si="40"/>
        <v>2</v>
      </c>
      <c r="J190" s="60">
        <f t="shared" si="48"/>
        <v>1</v>
      </c>
      <c r="K190" s="60">
        <f t="shared" si="49"/>
        <v>1</v>
      </c>
      <c r="L190" s="60">
        <f t="shared" si="53"/>
        <v>1</v>
      </c>
      <c r="M190" s="60">
        <f t="shared" si="50"/>
        <v>1</v>
      </c>
      <c r="N190" s="60">
        <f t="shared" si="51"/>
        <v>1</v>
      </c>
      <c r="O190" s="60">
        <f t="shared" si="52"/>
        <v>1</v>
      </c>
      <c r="P190" s="60" t="s">
        <v>153</v>
      </c>
      <c r="Q190" s="60">
        <v>0</v>
      </c>
      <c r="R190" s="2">
        <v>0</v>
      </c>
      <c r="S190" s="2" t="s">
        <v>356</v>
      </c>
      <c r="T190" s="69" t="s">
        <v>357</v>
      </c>
      <c r="U190" s="70" t="s">
        <v>363</v>
      </c>
      <c r="V190" s="2" t="s">
        <v>114</v>
      </c>
      <c r="Z190" s="68"/>
      <c r="AC190" s="77"/>
      <c r="AD190" s="77"/>
      <c r="AE190" s="77"/>
      <c r="AF190" s="77"/>
    </row>
    <row r="191" spans="1:32">
      <c r="A191" s="59" t="str">
        <f t="shared" si="41"/>
        <v>1134</v>
      </c>
      <c r="B191" s="56" t="str">
        <f t="shared" si="39"/>
        <v>track_1134</v>
      </c>
      <c r="C191" s="2">
        <f t="shared" si="42"/>
        <v>16</v>
      </c>
      <c r="D191" s="2">
        <f t="shared" si="43"/>
        <v>1</v>
      </c>
      <c r="E191" s="2">
        <f t="shared" si="44"/>
        <v>4</v>
      </c>
      <c r="F191" s="2">
        <f t="shared" si="45"/>
        <v>2</v>
      </c>
      <c r="G191" s="2">
        <f t="shared" si="46"/>
        <v>1</v>
      </c>
      <c r="H191" s="2">
        <f t="shared" si="47"/>
        <v>2</v>
      </c>
      <c r="I191" s="60">
        <f t="shared" si="40"/>
        <v>2</v>
      </c>
      <c r="J191" s="60">
        <f t="shared" si="48"/>
        <v>1</v>
      </c>
      <c r="K191" s="60">
        <f t="shared" si="49"/>
        <v>1</v>
      </c>
      <c r="L191" s="60">
        <f t="shared" si="53"/>
        <v>1</v>
      </c>
      <c r="M191" s="60">
        <f t="shared" si="50"/>
        <v>1</v>
      </c>
      <c r="N191" s="60">
        <f t="shared" si="51"/>
        <v>1</v>
      </c>
      <c r="O191" s="60">
        <f t="shared" si="52"/>
        <v>1</v>
      </c>
      <c r="P191" s="60" t="s">
        <v>153</v>
      </c>
      <c r="Q191" s="60">
        <v>0</v>
      </c>
      <c r="R191" s="2">
        <v>0</v>
      </c>
      <c r="S191" s="2" t="s">
        <v>356</v>
      </c>
      <c r="T191" s="69" t="s">
        <v>357</v>
      </c>
      <c r="U191" s="70" t="s">
        <v>364</v>
      </c>
      <c r="V191" s="2" t="s">
        <v>114</v>
      </c>
      <c r="Z191" s="68"/>
      <c r="AC191" s="77"/>
      <c r="AD191" s="77"/>
      <c r="AE191" s="77"/>
      <c r="AF191" s="77"/>
    </row>
    <row r="192" spans="1:32">
      <c r="A192" s="59" t="str">
        <f t="shared" si="41"/>
        <v>1135</v>
      </c>
      <c r="B192" s="56" t="str">
        <f t="shared" si="39"/>
        <v>track_1135</v>
      </c>
      <c r="C192" s="2">
        <f t="shared" si="42"/>
        <v>17</v>
      </c>
      <c r="D192" s="2">
        <f t="shared" si="43"/>
        <v>0</v>
      </c>
      <c r="E192" s="2">
        <f t="shared" si="44"/>
        <v>1</v>
      </c>
      <c r="F192" s="2">
        <f t="shared" si="45"/>
        <v>3</v>
      </c>
      <c r="G192" s="2">
        <f t="shared" si="46"/>
        <v>1</v>
      </c>
      <c r="H192" s="2">
        <f t="shared" si="47"/>
        <v>5</v>
      </c>
      <c r="I192" s="60">
        <f t="shared" si="40"/>
        <v>2</v>
      </c>
      <c r="J192" s="60">
        <f t="shared" si="48"/>
        <v>0</v>
      </c>
      <c r="K192" s="60">
        <f t="shared" si="49"/>
        <v>0</v>
      </c>
      <c r="L192" s="60">
        <f t="shared" si="53"/>
        <v>0</v>
      </c>
      <c r="M192" s="60">
        <f t="shared" si="50"/>
        <v>0</v>
      </c>
      <c r="N192" s="60">
        <f t="shared" si="51"/>
        <v>1</v>
      </c>
      <c r="O192" s="60">
        <f t="shared" si="52"/>
        <v>0</v>
      </c>
      <c r="P192" s="60" t="s">
        <v>153</v>
      </c>
      <c r="Q192" s="60">
        <v>0</v>
      </c>
      <c r="R192" s="2">
        <v>0</v>
      </c>
      <c r="S192" s="2" t="s">
        <v>365</v>
      </c>
      <c r="T192" s="69" t="s">
        <v>366</v>
      </c>
      <c r="U192" s="70" t="s">
        <v>367</v>
      </c>
      <c r="Z192" s="68"/>
      <c r="AC192" s="77"/>
      <c r="AD192" s="77"/>
      <c r="AE192" s="77"/>
      <c r="AF192" s="77"/>
    </row>
    <row r="193" spans="1:32">
      <c r="A193" s="59" t="str">
        <f t="shared" si="41"/>
        <v>1136</v>
      </c>
      <c r="B193" s="56" t="str">
        <f t="shared" si="39"/>
        <v>track_1136</v>
      </c>
      <c r="C193" s="2">
        <f t="shared" si="42"/>
        <v>17</v>
      </c>
      <c r="D193" s="2">
        <f t="shared" si="43"/>
        <v>0</v>
      </c>
      <c r="E193" s="2">
        <f t="shared" si="44"/>
        <v>2</v>
      </c>
      <c r="F193" s="2">
        <f t="shared" si="45"/>
        <v>3</v>
      </c>
      <c r="G193" s="2">
        <f t="shared" si="46"/>
        <v>1</v>
      </c>
      <c r="H193" s="2">
        <f t="shared" si="47"/>
        <v>7</v>
      </c>
      <c r="I193" s="60">
        <f t="shared" si="40"/>
        <v>2</v>
      </c>
      <c r="J193" s="60">
        <f t="shared" si="48"/>
        <v>0</v>
      </c>
      <c r="K193" s="60">
        <f t="shared" si="49"/>
        <v>0</v>
      </c>
      <c r="L193" s="60">
        <f t="shared" si="53"/>
        <v>0</v>
      </c>
      <c r="M193" s="60">
        <f t="shared" si="50"/>
        <v>0</v>
      </c>
      <c r="N193" s="60">
        <f t="shared" si="51"/>
        <v>1</v>
      </c>
      <c r="O193" s="60">
        <f t="shared" si="52"/>
        <v>0</v>
      </c>
      <c r="P193" s="60" t="s">
        <v>153</v>
      </c>
      <c r="Q193" s="60">
        <v>0</v>
      </c>
      <c r="R193" s="2">
        <v>0</v>
      </c>
      <c r="S193" s="2" t="s">
        <v>365</v>
      </c>
      <c r="T193" s="69" t="s">
        <v>366</v>
      </c>
      <c r="U193" s="70" t="s">
        <v>368</v>
      </c>
      <c r="Z193" s="68"/>
      <c r="AC193" s="77"/>
      <c r="AD193" s="77"/>
      <c r="AE193" s="77"/>
      <c r="AF193" s="77"/>
    </row>
    <row r="194" spans="1:32">
      <c r="A194" s="59" t="str">
        <f t="shared" si="41"/>
        <v>1137</v>
      </c>
      <c r="B194" s="56" t="str">
        <f t="shared" si="39"/>
        <v>track_1137</v>
      </c>
      <c r="C194" s="2">
        <f t="shared" si="42"/>
        <v>17</v>
      </c>
      <c r="D194" s="2">
        <f t="shared" si="43"/>
        <v>0</v>
      </c>
      <c r="E194" s="2">
        <f t="shared" si="44"/>
        <v>2</v>
      </c>
      <c r="F194" s="2">
        <f t="shared" si="45"/>
        <v>4</v>
      </c>
      <c r="G194" s="2">
        <f t="shared" si="46"/>
        <v>1</v>
      </c>
      <c r="H194" s="2">
        <f t="shared" si="47"/>
        <v>3</v>
      </c>
      <c r="I194" s="60">
        <f t="shared" si="40"/>
        <v>2</v>
      </c>
      <c r="J194" s="60">
        <f t="shared" si="48"/>
        <v>0</v>
      </c>
      <c r="K194" s="60">
        <f t="shared" si="49"/>
        <v>0</v>
      </c>
      <c r="L194" s="60">
        <f t="shared" si="53"/>
        <v>0</v>
      </c>
      <c r="M194" s="60">
        <f t="shared" si="50"/>
        <v>0</v>
      </c>
      <c r="N194" s="60">
        <f t="shared" si="51"/>
        <v>1</v>
      </c>
      <c r="O194" s="60">
        <f t="shared" si="52"/>
        <v>0</v>
      </c>
      <c r="P194" s="60" t="s">
        <v>153</v>
      </c>
      <c r="Q194" s="60">
        <v>0</v>
      </c>
      <c r="R194" s="2">
        <v>0</v>
      </c>
      <c r="S194" s="2" t="s">
        <v>365</v>
      </c>
      <c r="T194" s="69" t="s">
        <v>366</v>
      </c>
      <c r="U194" s="70" t="s">
        <v>369</v>
      </c>
      <c r="Z194" s="68"/>
      <c r="AC194" s="77"/>
      <c r="AD194" s="77"/>
      <c r="AE194" s="77"/>
      <c r="AF194" s="77"/>
    </row>
    <row r="195" spans="1:32">
      <c r="A195" s="59" t="str">
        <f t="shared" si="41"/>
        <v>1138</v>
      </c>
      <c r="B195" s="56" t="str">
        <f t="shared" si="39"/>
        <v>track_1138</v>
      </c>
      <c r="C195" s="2">
        <f t="shared" si="42"/>
        <v>17</v>
      </c>
      <c r="D195" s="2">
        <f t="shared" si="43"/>
        <v>0</v>
      </c>
      <c r="E195" s="2">
        <f t="shared" si="44"/>
        <v>2</v>
      </c>
      <c r="F195" s="2">
        <f t="shared" si="45"/>
        <v>4</v>
      </c>
      <c r="G195" s="2">
        <f t="shared" si="46"/>
        <v>1</v>
      </c>
      <c r="H195" s="2">
        <f t="shared" si="47"/>
        <v>4</v>
      </c>
      <c r="I195" s="60">
        <f t="shared" si="40"/>
        <v>2</v>
      </c>
      <c r="J195" s="60">
        <f t="shared" si="48"/>
        <v>0</v>
      </c>
      <c r="K195" s="60">
        <f t="shared" si="49"/>
        <v>0</v>
      </c>
      <c r="L195" s="60">
        <f t="shared" si="53"/>
        <v>0</v>
      </c>
      <c r="M195" s="60">
        <f t="shared" si="50"/>
        <v>0</v>
      </c>
      <c r="N195" s="60">
        <f t="shared" si="51"/>
        <v>1</v>
      </c>
      <c r="O195" s="60">
        <f t="shared" si="52"/>
        <v>0</v>
      </c>
      <c r="P195" s="60" t="s">
        <v>153</v>
      </c>
      <c r="Q195" s="60">
        <v>0</v>
      </c>
      <c r="R195" s="2">
        <v>0</v>
      </c>
      <c r="S195" s="2" t="s">
        <v>365</v>
      </c>
      <c r="T195" s="69" t="s">
        <v>366</v>
      </c>
      <c r="U195" s="70" t="s">
        <v>370</v>
      </c>
      <c r="Z195" s="68"/>
      <c r="AC195" s="77"/>
      <c r="AD195" s="77"/>
      <c r="AE195" s="77"/>
      <c r="AF195" s="77"/>
    </row>
    <row r="196" spans="1:32">
      <c r="A196" s="59" t="str">
        <f t="shared" si="41"/>
        <v>1139</v>
      </c>
      <c r="B196" s="56" t="str">
        <f t="shared" si="39"/>
        <v>track_1139</v>
      </c>
      <c r="C196" s="2">
        <f t="shared" si="42"/>
        <v>17</v>
      </c>
      <c r="D196" s="2">
        <f t="shared" si="43"/>
        <v>0</v>
      </c>
      <c r="E196" s="2">
        <f t="shared" si="44"/>
        <v>3</v>
      </c>
      <c r="F196" s="2">
        <f t="shared" si="45"/>
        <v>1</v>
      </c>
      <c r="G196" s="2">
        <f t="shared" si="46"/>
        <v>1</v>
      </c>
      <c r="H196" s="2">
        <f t="shared" si="47"/>
        <v>2</v>
      </c>
      <c r="I196" s="60">
        <f t="shared" si="40"/>
        <v>2</v>
      </c>
      <c r="J196" s="60">
        <f t="shared" si="48"/>
        <v>0</v>
      </c>
      <c r="K196" s="60">
        <f t="shared" si="49"/>
        <v>0</v>
      </c>
      <c r="L196" s="60">
        <f t="shared" si="53"/>
        <v>0</v>
      </c>
      <c r="M196" s="60">
        <f t="shared" si="50"/>
        <v>0</v>
      </c>
      <c r="N196" s="60">
        <f t="shared" si="51"/>
        <v>1</v>
      </c>
      <c r="O196" s="60">
        <f t="shared" si="52"/>
        <v>0</v>
      </c>
      <c r="P196" s="60" t="s">
        <v>153</v>
      </c>
      <c r="Q196" s="60">
        <v>0</v>
      </c>
      <c r="R196" s="2">
        <v>0</v>
      </c>
      <c r="S196" s="2" t="s">
        <v>365</v>
      </c>
      <c r="T196" s="69" t="s">
        <v>366</v>
      </c>
      <c r="U196" s="70" t="s">
        <v>371</v>
      </c>
      <c r="Z196" s="68"/>
      <c r="AC196" s="77"/>
      <c r="AD196" s="77"/>
      <c r="AE196" s="77"/>
      <c r="AF196" s="77"/>
    </row>
    <row r="197" spans="1:32">
      <c r="A197" s="59" t="str">
        <f t="shared" si="41"/>
        <v>1140</v>
      </c>
      <c r="B197" s="56" t="str">
        <f t="shared" si="39"/>
        <v>track_1140</v>
      </c>
      <c r="C197" s="2">
        <f t="shared" si="42"/>
        <v>17</v>
      </c>
      <c r="D197" s="2">
        <f t="shared" si="43"/>
        <v>0</v>
      </c>
      <c r="E197" s="2">
        <f t="shared" si="44"/>
        <v>3</v>
      </c>
      <c r="F197" s="2">
        <f t="shared" si="45"/>
        <v>4</v>
      </c>
      <c r="G197" s="2">
        <f t="shared" si="46"/>
        <v>1</v>
      </c>
      <c r="H197" s="2">
        <f t="shared" si="47"/>
        <v>6</v>
      </c>
      <c r="I197" s="60">
        <f t="shared" si="40"/>
        <v>2</v>
      </c>
      <c r="J197" s="60">
        <f t="shared" si="48"/>
        <v>0</v>
      </c>
      <c r="K197" s="60">
        <f t="shared" si="49"/>
        <v>0</v>
      </c>
      <c r="L197" s="60">
        <f t="shared" si="53"/>
        <v>0</v>
      </c>
      <c r="M197" s="60">
        <f t="shared" si="50"/>
        <v>0</v>
      </c>
      <c r="N197" s="60">
        <f t="shared" si="51"/>
        <v>1</v>
      </c>
      <c r="O197" s="60">
        <f t="shared" si="52"/>
        <v>0</v>
      </c>
      <c r="P197" s="60" t="s">
        <v>153</v>
      </c>
      <c r="Q197" s="60">
        <v>0</v>
      </c>
      <c r="R197" s="2">
        <v>0</v>
      </c>
      <c r="S197" s="2" t="s">
        <v>365</v>
      </c>
      <c r="T197" s="69" t="s">
        <v>366</v>
      </c>
      <c r="U197" s="70" t="s">
        <v>372</v>
      </c>
      <c r="Z197" s="68"/>
      <c r="AC197" s="77"/>
      <c r="AD197" s="77"/>
      <c r="AE197" s="77"/>
      <c r="AF197" s="77"/>
    </row>
    <row r="198" spans="1:32">
      <c r="A198" s="59" t="str">
        <f t="shared" si="41"/>
        <v>1141</v>
      </c>
      <c r="B198" s="56" t="str">
        <f t="shared" si="39"/>
        <v>track_1141</v>
      </c>
      <c r="C198" s="2">
        <f t="shared" si="42"/>
        <v>17</v>
      </c>
      <c r="D198" s="2">
        <f t="shared" si="43"/>
        <v>0</v>
      </c>
      <c r="E198" s="2">
        <f t="shared" si="44"/>
        <v>3</v>
      </c>
      <c r="F198" s="2">
        <f t="shared" si="45"/>
        <v>4</v>
      </c>
      <c r="G198" s="2">
        <f t="shared" si="46"/>
        <v>1</v>
      </c>
      <c r="H198" s="2">
        <f t="shared" si="47"/>
        <v>8</v>
      </c>
      <c r="I198" s="60">
        <f t="shared" si="40"/>
        <v>2</v>
      </c>
      <c r="J198" s="60">
        <f t="shared" si="48"/>
        <v>0</v>
      </c>
      <c r="K198" s="60">
        <f t="shared" si="49"/>
        <v>0</v>
      </c>
      <c r="L198" s="60">
        <f t="shared" si="53"/>
        <v>0</v>
      </c>
      <c r="M198" s="60">
        <f t="shared" si="50"/>
        <v>0</v>
      </c>
      <c r="N198" s="60">
        <f t="shared" si="51"/>
        <v>1</v>
      </c>
      <c r="O198" s="60">
        <f t="shared" si="52"/>
        <v>0</v>
      </c>
      <c r="P198" s="60" t="s">
        <v>153</v>
      </c>
      <c r="Q198" s="60">
        <v>0</v>
      </c>
      <c r="R198" s="2">
        <v>0</v>
      </c>
      <c r="S198" s="2" t="s">
        <v>365</v>
      </c>
      <c r="T198" s="69" t="s">
        <v>366</v>
      </c>
      <c r="U198" s="70" t="s">
        <v>373</v>
      </c>
      <c r="Z198" s="68"/>
      <c r="AC198" s="77"/>
      <c r="AD198" s="77"/>
      <c r="AE198" s="77"/>
      <c r="AF198" s="77"/>
    </row>
    <row r="199" spans="1:32">
      <c r="A199" s="59" t="str">
        <f t="shared" si="41"/>
        <v>1142</v>
      </c>
      <c r="B199" s="56" t="str">
        <f t="shared" si="39"/>
        <v>track_1142</v>
      </c>
      <c r="C199" s="2">
        <f t="shared" si="42"/>
        <v>17</v>
      </c>
      <c r="D199" s="2">
        <f t="shared" si="43"/>
        <v>0</v>
      </c>
      <c r="E199" s="2">
        <f t="shared" si="44"/>
        <v>4</v>
      </c>
      <c r="F199" s="2">
        <f t="shared" si="45"/>
        <v>2</v>
      </c>
      <c r="G199" s="2">
        <f t="shared" si="46"/>
        <v>1</v>
      </c>
      <c r="H199" s="2">
        <f t="shared" si="47"/>
        <v>1</v>
      </c>
      <c r="I199" s="60">
        <f t="shared" si="40"/>
        <v>2</v>
      </c>
      <c r="J199" s="60">
        <f t="shared" si="48"/>
        <v>0</v>
      </c>
      <c r="K199" s="60">
        <f t="shared" si="49"/>
        <v>0</v>
      </c>
      <c r="L199" s="60">
        <f t="shared" si="53"/>
        <v>0</v>
      </c>
      <c r="M199" s="60">
        <f t="shared" si="50"/>
        <v>0</v>
      </c>
      <c r="N199" s="60">
        <f t="shared" si="51"/>
        <v>1</v>
      </c>
      <c r="O199" s="60">
        <f t="shared" si="52"/>
        <v>0</v>
      </c>
      <c r="P199" s="60" t="s">
        <v>153</v>
      </c>
      <c r="Q199" s="60">
        <v>0</v>
      </c>
      <c r="R199" s="2">
        <v>0</v>
      </c>
      <c r="S199" s="2" t="s">
        <v>365</v>
      </c>
      <c r="T199" s="69" t="s">
        <v>366</v>
      </c>
      <c r="U199" s="70" t="s">
        <v>374</v>
      </c>
      <c r="Z199" s="68"/>
      <c r="AC199" s="77"/>
      <c r="AD199" s="77"/>
      <c r="AE199" s="77"/>
      <c r="AF199" s="77"/>
    </row>
    <row r="200" spans="1:32">
      <c r="A200" s="59" t="str">
        <f t="shared" si="41"/>
        <v>1143</v>
      </c>
      <c r="B200" s="56" t="str">
        <f t="shared" si="39"/>
        <v>track_1143</v>
      </c>
      <c r="C200" s="2">
        <f t="shared" si="42"/>
        <v>18</v>
      </c>
      <c r="D200" s="2">
        <f t="shared" si="43"/>
        <v>1</v>
      </c>
      <c r="E200" s="2">
        <f t="shared" si="44"/>
        <v>1</v>
      </c>
      <c r="F200" s="2">
        <f t="shared" si="45"/>
        <v>3</v>
      </c>
      <c r="G200" s="2">
        <f t="shared" si="46"/>
        <v>1</v>
      </c>
      <c r="H200" s="2">
        <f t="shared" si="47"/>
        <v>2</v>
      </c>
      <c r="I200" s="60">
        <f t="shared" si="40"/>
        <v>2</v>
      </c>
      <c r="J200" s="60">
        <f t="shared" si="48"/>
        <v>1</v>
      </c>
      <c r="K200" s="60">
        <f t="shared" si="49"/>
        <v>1</v>
      </c>
      <c r="L200" s="60">
        <f t="shared" si="53"/>
        <v>0</v>
      </c>
      <c r="M200" s="60">
        <f t="shared" si="50"/>
        <v>0</v>
      </c>
      <c r="N200" s="60">
        <f t="shared" si="51"/>
        <v>1</v>
      </c>
      <c r="O200" s="60">
        <f t="shared" si="52"/>
        <v>0</v>
      </c>
      <c r="P200" s="60" t="s">
        <v>153</v>
      </c>
      <c r="Q200" s="60">
        <v>0</v>
      </c>
      <c r="R200" s="2">
        <v>0</v>
      </c>
      <c r="S200" s="2" t="s">
        <v>326</v>
      </c>
      <c r="T200" s="69" t="s">
        <v>327</v>
      </c>
      <c r="U200" s="70" t="s">
        <v>375</v>
      </c>
      <c r="Z200" s="68"/>
      <c r="AC200" s="77"/>
      <c r="AD200" s="77"/>
      <c r="AE200" s="77"/>
      <c r="AF200" s="77"/>
    </row>
    <row r="201" spans="1:32">
      <c r="A201" s="59" t="str">
        <f t="shared" si="41"/>
        <v>1144</v>
      </c>
      <c r="B201" s="56" t="str">
        <f t="shared" si="39"/>
        <v>track_1144</v>
      </c>
      <c r="C201" s="2">
        <f t="shared" si="42"/>
        <v>18</v>
      </c>
      <c r="D201" s="2">
        <f t="shared" si="43"/>
        <v>1</v>
      </c>
      <c r="E201" s="2">
        <f t="shared" si="44"/>
        <v>2</v>
      </c>
      <c r="F201" s="2">
        <f t="shared" si="45"/>
        <v>3</v>
      </c>
      <c r="G201" s="2">
        <f t="shared" si="46"/>
        <v>1</v>
      </c>
      <c r="H201" s="2">
        <f t="shared" si="47"/>
        <v>8</v>
      </c>
      <c r="I201" s="60">
        <f t="shared" ref="I201:I232" si="54">VLOOKUP(C201,AC:AG,5,0)</f>
        <v>2</v>
      </c>
      <c r="J201" s="60">
        <f t="shared" si="48"/>
        <v>1</v>
      </c>
      <c r="K201" s="60">
        <f t="shared" si="49"/>
        <v>1</v>
      </c>
      <c r="L201" s="60">
        <f t="shared" si="53"/>
        <v>0</v>
      </c>
      <c r="M201" s="60">
        <f t="shared" si="50"/>
        <v>0</v>
      </c>
      <c r="N201" s="60">
        <f t="shared" si="51"/>
        <v>1</v>
      </c>
      <c r="O201" s="60">
        <f t="shared" si="52"/>
        <v>0</v>
      </c>
      <c r="P201" s="60" t="s">
        <v>153</v>
      </c>
      <c r="Q201" s="60">
        <v>0</v>
      </c>
      <c r="R201" s="2">
        <v>0</v>
      </c>
      <c r="S201" s="2" t="s">
        <v>326</v>
      </c>
      <c r="T201" s="69" t="s">
        <v>327</v>
      </c>
      <c r="U201" s="70" t="s">
        <v>376</v>
      </c>
      <c r="Z201" s="68"/>
      <c r="AC201" s="77"/>
      <c r="AD201" s="77"/>
      <c r="AE201" s="77"/>
      <c r="AF201" s="77"/>
    </row>
    <row r="202" spans="1:32">
      <c r="A202" s="59" t="str">
        <f t="shared" si="41"/>
        <v>1145</v>
      </c>
      <c r="B202" s="56" t="str">
        <f t="shared" si="39"/>
        <v>track_1145</v>
      </c>
      <c r="C202" s="2">
        <f t="shared" si="42"/>
        <v>18</v>
      </c>
      <c r="D202" s="2">
        <f t="shared" si="43"/>
        <v>1</v>
      </c>
      <c r="E202" s="2">
        <f t="shared" si="44"/>
        <v>2</v>
      </c>
      <c r="F202" s="2">
        <f t="shared" si="45"/>
        <v>4</v>
      </c>
      <c r="G202" s="2">
        <f t="shared" si="46"/>
        <v>1</v>
      </c>
      <c r="H202" s="2">
        <f t="shared" si="47"/>
        <v>4</v>
      </c>
      <c r="I202" s="60">
        <f t="shared" si="54"/>
        <v>2</v>
      </c>
      <c r="J202" s="60">
        <f t="shared" si="48"/>
        <v>1</v>
      </c>
      <c r="K202" s="60">
        <f t="shared" si="49"/>
        <v>1</v>
      </c>
      <c r="L202" s="60">
        <f t="shared" si="53"/>
        <v>0</v>
      </c>
      <c r="M202" s="60">
        <f t="shared" si="50"/>
        <v>0</v>
      </c>
      <c r="N202" s="60">
        <f t="shared" si="51"/>
        <v>1</v>
      </c>
      <c r="O202" s="60">
        <f t="shared" si="52"/>
        <v>0</v>
      </c>
      <c r="P202" s="60" t="s">
        <v>153</v>
      </c>
      <c r="Q202" s="60">
        <v>0</v>
      </c>
      <c r="R202" s="2">
        <v>0</v>
      </c>
      <c r="S202" s="2" t="s">
        <v>326</v>
      </c>
      <c r="T202" s="69" t="s">
        <v>327</v>
      </c>
      <c r="U202" s="70" t="s">
        <v>377</v>
      </c>
      <c r="Z202" s="68"/>
      <c r="AC202" s="77"/>
      <c r="AD202" s="77"/>
      <c r="AE202" s="77"/>
      <c r="AF202" s="77"/>
    </row>
    <row r="203" spans="1:32">
      <c r="A203" s="59" t="str">
        <f t="shared" si="41"/>
        <v>1146</v>
      </c>
      <c r="B203" s="56" t="str">
        <f t="shared" si="39"/>
        <v>track_1146</v>
      </c>
      <c r="C203" s="2">
        <f t="shared" si="42"/>
        <v>18</v>
      </c>
      <c r="D203" s="2">
        <f t="shared" si="43"/>
        <v>1</v>
      </c>
      <c r="E203" s="2">
        <f t="shared" si="44"/>
        <v>3</v>
      </c>
      <c r="F203" s="2">
        <f t="shared" si="45"/>
        <v>1</v>
      </c>
      <c r="G203" s="2">
        <f t="shared" si="46"/>
        <v>1</v>
      </c>
      <c r="H203" s="2">
        <f t="shared" si="47"/>
        <v>3</v>
      </c>
      <c r="I203" s="60">
        <f t="shared" si="54"/>
        <v>2</v>
      </c>
      <c r="J203" s="60">
        <f t="shared" si="48"/>
        <v>1</v>
      </c>
      <c r="K203" s="60">
        <f t="shared" si="49"/>
        <v>1</v>
      </c>
      <c r="L203" s="60">
        <f t="shared" si="53"/>
        <v>0</v>
      </c>
      <c r="M203" s="60">
        <f t="shared" si="50"/>
        <v>0</v>
      </c>
      <c r="N203" s="60">
        <f t="shared" si="51"/>
        <v>1</v>
      </c>
      <c r="O203" s="60">
        <f t="shared" si="52"/>
        <v>0</v>
      </c>
      <c r="P203" s="60" t="s">
        <v>153</v>
      </c>
      <c r="Q203" s="60">
        <v>0</v>
      </c>
      <c r="R203" s="2">
        <v>0</v>
      </c>
      <c r="S203" s="2" t="s">
        <v>326</v>
      </c>
      <c r="T203" s="69" t="s">
        <v>327</v>
      </c>
      <c r="U203" s="70" t="s">
        <v>378</v>
      </c>
      <c r="Z203" s="68"/>
      <c r="AC203" s="77"/>
      <c r="AD203" s="77"/>
      <c r="AE203" s="77"/>
      <c r="AF203" s="77"/>
    </row>
    <row r="204" spans="1:32">
      <c r="A204" s="59" t="str">
        <f t="shared" si="41"/>
        <v>1147</v>
      </c>
      <c r="B204" s="56" t="str">
        <f t="shared" si="39"/>
        <v>track_1147</v>
      </c>
      <c r="C204" s="2">
        <f t="shared" si="42"/>
        <v>18</v>
      </c>
      <c r="D204" s="2">
        <f t="shared" si="43"/>
        <v>1</v>
      </c>
      <c r="E204" s="2">
        <f t="shared" si="44"/>
        <v>3</v>
      </c>
      <c r="F204" s="2">
        <f t="shared" si="45"/>
        <v>2</v>
      </c>
      <c r="G204" s="2">
        <f t="shared" si="46"/>
        <v>1</v>
      </c>
      <c r="H204" s="2">
        <f t="shared" si="47"/>
        <v>1</v>
      </c>
      <c r="I204" s="60">
        <f t="shared" si="54"/>
        <v>2</v>
      </c>
      <c r="J204" s="60">
        <f t="shared" si="48"/>
        <v>1</v>
      </c>
      <c r="K204" s="60">
        <f t="shared" si="49"/>
        <v>1</v>
      </c>
      <c r="L204" s="60">
        <f t="shared" si="53"/>
        <v>0</v>
      </c>
      <c r="M204" s="60">
        <f t="shared" si="50"/>
        <v>0</v>
      </c>
      <c r="N204" s="60">
        <f t="shared" si="51"/>
        <v>1</v>
      </c>
      <c r="O204" s="60">
        <f t="shared" si="52"/>
        <v>0</v>
      </c>
      <c r="P204" s="60" t="s">
        <v>153</v>
      </c>
      <c r="Q204" s="60">
        <v>0</v>
      </c>
      <c r="R204" s="2">
        <v>0</v>
      </c>
      <c r="S204" s="2" t="s">
        <v>326</v>
      </c>
      <c r="T204" s="69" t="s">
        <v>327</v>
      </c>
      <c r="U204" s="70" t="s">
        <v>379</v>
      </c>
      <c r="Z204" s="68"/>
      <c r="AC204" s="77"/>
      <c r="AD204" s="77"/>
      <c r="AE204" s="77"/>
      <c r="AF204" s="77"/>
    </row>
    <row r="205" spans="1:32">
      <c r="A205" s="59" t="str">
        <f t="shared" si="41"/>
        <v>1148</v>
      </c>
      <c r="B205" s="56" t="str">
        <f t="shared" si="39"/>
        <v>track_1148</v>
      </c>
      <c r="C205" s="2">
        <f t="shared" si="42"/>
        <v>18</v>
      </c>
      <c r="D205" s="2">
        <f t="shared" si="43"/>
        <v>1</v>
      </c>
      <c r="E205" s="2">
        <f t="shared" si="44"/>
        <v>3</v>
      </c>
      <c r="F205" s="2">
        <f t="shared" si="45"/>
        <v>2</v>
      </c>
      <c r="G205" s="2">
        <f t="shared" si="46"/>
        <v>1</v>
      </c>
      <c r="H205" s="2">
        <f t="shared" si="47"/>
        <v>7</v>
      </c>
      <c r="I205" s="60">
        <f t="shared" si="54"/>
        <v>2</v>
      </c>
      <c r="J205" s="60">
        <f t="shared" si="48"/>
        <v>1</v>
      </c>
      <c r="K205" s="60">
        <f t="shared" si="49"/>
        <v>1</v>
      </c>
      <c r="L205" s="60">
        <f t="shared" si="53"/>
        <v>0</v>
      </c>
      <c r="M205" s="60">
        <f t="shared" si="50"/>
        <v>0</v>
      </c>
      <c r="N205" s="60">
        <f t="shared" si="51"/>
        <v>1</v>
      </c>
      <c r="O205" s="60">
        <f t="shared" si="52"/>
        <v>0</v>
      </c>
      <c r="P205" s="60" t="s">
        <v>153</v>
      </c>
      <c r="Q205" s="60">
        <v>0</v>
      </c>
      <c r="R205" s="2">
        <v>0</v>
      </c>
      <c r="S205" s="2" t="s">
        <v>326</v>
      </c>
      <c r="T205" s="69" t="s">
        <v>327</v>
      </c>
      <c r="U205" s="70" t="s">
        <v>380</v>
      </c>
      <c r="Z205" s="68"/>
      <c r="AC205" s="77"/>
      <c r="AD205" s="77"/>
      <c r="AE205" s="77"/>
      <c r="AF205" s="77"/>
    </row>
    <row r="206" spans="1:32">
      <c r="A206" s="59" t="str">
        <f t="shared" si="41"/>
        <v>1149</v>
      </c>
      <c r="B206" s="56" t="str">
        <f t="shared" si="39"/>
        <v>track_1149</v>
      </c>
      <c r="C206" s="2">
        <f t="shared" si="42"/>
        <v>18</v>
      </c>
      <c r="D206" s="2">
        <f t="shared" si="43"/>
        <v>1</v>
      </c>
      <c r="E206" s="2">
        <f t="shared" si="44"/>
        <v>4</v>
      </c>
      <c r="F206" s="2">
        <f t="shared" si="45"/>
        <v>1</v>
      </c>
      <c r="G206" s="2">
        <f t="shared" si="46"/>
        <v>1</v>
      </c>
      <c r="H206" s="2">
        <f t="shared" si="47"/>
        <v>6</v>
      </c>
      <c r="I206" s="60">
        <f t="shared" si="54"/>
        <v>2</v>
      </c>
      <c r="J206" s="60">
        <f t="shared" si="48"/>
        <v>1</v>
      </c>
      <c r="K206" s="60">
        <f t="shared" si="49"/>
        <v>1</v>
      </c>
      <c r="L206" s="60">
        <f t="shared" si="53"/>
        <v>0</v>
      </c>
      <c r="M206" s="60">
        <f t="shared" si="50"/>
        <v>0</v>
      </c>
      <c r="N206" s="60">
        <f t="shared" si="51"/>
        <v>1</v>
      </c>
      <c r="O206" s="60">
        <f t="shared" si="52"/>
        <v>0</v>
      </c>
      <c r="P206" s="60" t="s">
        <v>153</v>
      </c>
      <c r="Q206" s="60">
        <v>0</v>
      </c>
      <c r="R206" s="2">
        <v>0</v>
      </c>
      <c r="S206" s="2" t="s">
        <v>326</v>
      </c>
      <c r="T206" s="69" t="s">
        <v>327</v>
      </c>
      <c r="U206" s="70" t="s">
        <v>381</v>
      </c>
      <c r="Z206" s="68"/>
      <c r="AC206" s="77"/>
      <c r="AD206" s="77"/>
      <c r="AE206" s="77"/>
      <c r="AF206" s="77"/>
    </row>
    <row r="207" spans="1:32">
      <c r="A207" s="59" t="str">
        <f t="shared" si="41"/>
        <v>1150</v>
      </c>
      <c r="B207" s="56" t="str">
        <f t="shared" si="39"/>
        <v>track_1150</v>
      </c>
      <c r="C207" s="2">
        <f t="shared" si="42"/>
        <v>18</v>
      </c>
      <c r="D207" s="2">
        <f t="shared" si="43"/>
        <v>1</v>
      </c>
      <c r="E207" s="2">
        <f t="shared" si="44"/>
        <v>4</v>
      </c>
      <c r="F207" s="2">
        <f t="shared" si="45"/>
        <v>2</v>
      </c>
      <c r="G207" s="2">
        <f t="shared" si="46"/>
        <v>1</v>
      </c>
      <c r="H207" s="2">
        <f t="shared" si="47"/>
        <v>5</v>
      </c>
      <c r="I207" s="60">
        <f t="shared" si="54"/>
        <v>2</v>
      </c>
      <c r="J207" s="60">
        <f t="shared" si="48"/>
        <v>1</v>
      </c>
      <c r="K207" s="60">
        <f t="shared" si="49"/>
        <v>1</v>
      </c>
      <c r="L207" s="60">
        <f t="shared" si="53"/>
        <v>0</v>
      </c>
      <c r="M207" s="60">
        <f t="shared" si="50"/>
        <v>0</v>
      </c>
      <c r="N207" s="60">
        <f t="shared" si="51"/>
        <v>1</v>
      </c>
      <c r="O207" s="60">
        <f t="shared" si="52"/>
        <v>0</v>
      </c>
      <c r="P207" s="60" t="s">
        <v>153</v>
      </c>
      <c r="Q207" s="60">
        <v>0</v>
      </c>
      <c r="R207" s="2">
        <v>0</v>
      </c>
      <c r="S207" s="2" t="s">
        <v>326</v>
      </c>
      <c r="T207" s="69" t="s">
        <v>327</v>
      </c>
      <c r="U207" s="70" t="s">
        <v>382</v>
      </c>
      <c r="Z207" s="68"/>
      <c r="AC207" s="77"/>
      <c r="AD207" s="77"/>
      <c r="AE207" s="77"/>
      <c r="AF207" s="77"/>
    </row>
    <row r="208" spans="1:32">
      <c r="A208" s="59" t="str">
        <f t="shared" si="41"/>
        <v>1151</v>
      </c>
      <c r="B208" s="56" t="str">
        <f t="shared" si="39"/>
        <v>track_1151</v>
      </c>
      <c r="C208" s="2">
        <f t="shared" si="42"/>
        <v>19</v>
      </c>
      <c r="D208" s="2">
        <f t="shared" si="43"/>
        <v>0</v>
      </c>
      <c r="E208" s="2">
        <f t="shared" si="44"/>
        <v>1</v>
      </c>
      <c r="F208" s="2">
        <f t="shared" si="45"/>
        <v>2</v>
      </c>
      <c r="G208" s="2">
        <f t="shared" si="46"/>
        <v>1</v>
      </c>
      <c r="H208" s="2">
        <f t="shared" si="47"/>
        <v>2</v>
      </c>
      <c r="I208" s="60">
        <f t="shared" si="54"/>
        <v>2</v>
      </c>
      <c r="J208" s="60">
        <f t="shared" si="48"/>
        <v>1</v>
      </c>
      <c r="K208" s="60">
        <f t="shared" si="49"/>
        <v>1</v>
      </c>
      <c r="L208" s="60">
        <f t="shared" si="53"/>
        <v>1</v>
      </c>
      <c r="M208" s="60">
        <f t="shared" si="50"/>
        <v>1</v>
      </c>
      <c r="N208" s="60">
        <f t="shared" si="51"/>
        <v>1</v>
      </c>
      <c r="O208" s="60">
        <f t="shared" si="52"/>
        <v>1</v>
      </c>
      <c r="P208" s="60" t="s">
        <v>153</v>
      </c>
      <c r="Q208" s="60">
        <v>0</v>
      </c>
      <c r="R208" s="2">
        <v>0</v>
      </c>
      <c r="S208" s="2">
        <v>0</v>
      </c>
      <c r="T208" s="69" t="s">
        <v>106</v>
      </c>
      <c r="U208" s="70" t="s">
        <v>383</v>
      </c>
      <c r="Z208" s="68"/>
      <c r="AC208" s="77"/>
      <c r="AD208" s="77"/>
      <c r="AE208" s="77"/>
      <c r="AF208" s="77"/>
    </row>
    <row r="209" spans="1:32">
      <c r="A209" s="59" t="str">
        <f t="shared" si="41"/>
        <v>1152</v>
      </c>
      <c r="B209" s="56" t="str">
        <f t="shared" si="39"/>
        <v>track_1152</v>
      </c>
      <c r="C209" s="2">
        <f t="shared" si="42"/>
        <v>19</v>
      </c>
      <c r="D209" s="2">
        <f t="shared" si="43"/>
        <v>0</v>
      </c>
      <c r="E209" s="2">
        <f t="shared" si="44"/>
        <v>1</v>
      </c>
      <c r="F209" s="2">
        <f t="shared" si="45"/>
        <v>3</v>
      </c>
      <c r="G209" s="2">
        <f t="shared" si="46"/>
        <v>1</v>
      </c>
      <c r="H209" s="2">
        <f t="shared" si="47"/>
        <v>4</v>
      </c>
      <c r="I209" s="60">
        <f t="shared" si="54"/>
        <v>2</v>
      </c>
      <c r="J209" s="60">
        <f t="shared" si="48"/>
        <v>1</v>
      </c>
      <c r="K209" s="60">
        <f t="shared" si="49"/>
        <v>1</v>
      </c>
      <c r="L209" s="60">
        <f t="shared" si="53"/>
        <v>1</v>
      </c>
      <c r="M209" s="60">
        <f t="shared" si="50"/>
        <v>1</v>
      </c>
      <c r="N209" s="60">
        <f t="shared" si="51"/>
        <v>1</v>
      </c>
      <c r="O209" s="60">
        <f t="shared" si="52"/>
        <v>1</v>
      </c>
      <c r="P209" s="60" t="s">
        <v>153</v>
      </c>
      <c r="Q209" s="60">
        <v>0</v>
      </c>
      <c r="R209" s="2">
        <v>0</v>
      </c>
      <c r="S209" s="2">
        <v>0</v>
      </c>
      <c r="T209" s="69" t="s">
        <v>106</v>
      </c>
      <c r="U209" s="70" t="s">
        <v>384</v>
      </c>
      <c r="Z209" s="68"/>
      <c r="AC209" s="77"/>
      <c r="AD209" s="77"/>
      <c r="AE209" s="77"/>
      <c r="AF209" s="77"/>
    </row>
    <row r="210" spans="1:32">
      <c r="A210" s="59" t="str">
        <f t="shared" si="41"/>
        <v>1153</v>
      </c>
      <c r="B210" s="56" t="str">
        <f t="shared" si="39"/>
        <v>track_1153</v>
      </c>
      <c r="C210" s="2">
        <f t="shared" si="42"/>
        <v>19</v>
      </c>
      <c r="D210" s="2">
        <f t="shared" si="43"/>
        <v>0</v>
      </c>
      <c r="E210" s="2">
        <f t="shared" si="44"/>
        <v>1</v>
      </c>
      <c r="F210" s="2">
        <f t="shared" si="45"/>
        <v>4</v>
      </c>
      <c r="G210" s="2">
        <f t="shared" si="46"/>
        <v>2</v>
      </c>
      <c r="H210" s="2">
        <f t="shared" si="47"/>
        <v>1</v>
      </c>
      <c r="I210" s="60">
        <f t="shared" si="54"/>
        <v>2</v>
      </c>
      <c r="J210" s="60">
        <f t="shared" si="48"/>
        <v>1</v>
      </c>
      <c r="K210" s="60">
        <f t="shared" si="49"/>
        <v>1</v>
      </c>
      <c r="L210" s="60">
        <f t="shared" si="53"/>
        <v>1</v>
      </c>
      <c r="M210" s="60">
        <f t="shared" si="50"/>
        <v>1</v>
      </c>
      <c r="N210" s="60">
        <f t="shared" si="51"/>
        <v>1</v>
      </c>
      <c r="O210" s="60">
        <f t="shared" si="52"/>
        <v>1</v>
      </c>
      <c r="P210" s="60" t="s">
        <v>153</v>
      </c>
      <c r="Q210" s="60">
        <v>0</v>
      </c>
      <c r="R210" s="2">
        <v>0</v>
      </c>
      <c r="S210" s="2">
        <v>0</v>
      </c>
      <c r="T210" s="69" t="s">
        <v>106</v>
      </c>
      <c r="U210" s="70" t="s">
        <v>385</v>
      </c>
      <c r="Z210" s="68"/>
      <c r="AC210" s="77"/>
      <c r="AD210" s="77"/>
      <c r="AE210" s="77"/>
      <c r="AF210" s="77"/>
    </row>
    <row r="211" spans="1:32">
      <c r="A211" s="59" t="str">
        <f t="shared" si="41"/>
        <v>1154</v>
      </c>
      <c r="B211" s="56" t="str">
        <f t="shared" si="39"/>
        <v>track_1154</v>
      </c>
      <c r="C211" s="2">
        <f t="shared" si="42"/>
        <v>19</v>
      </c>
      <c r="D211" s="2">
        <f t="shared" si="43"/>
        <v>0</v>
      </c>
      <c r="E211" s="2">
        <f t="shared" si="44"/>
        <v>2</v>
      </c>
      <c r="F211" s="2">
        <f t="shared" si="45"/>
        <v>4</v>
      </c>
      <c r="G211" s="2">
        <f t="shared" si="46"/>
        <v>1</v>
      </c>
      <c r="H211" s="2">
        <f t="shared" si="47"/>
        <v>6</v>
      </c>
      <c r="I211" s="60">
        <f t="shared" si="54"/>
        <v>2</v>
      </c>
      <c r="J211" s="60">
        <f t="shared" si="48"/>
        <v>1</v>
      </c>
      <c r="K211" s="60">
        <f t="shared" si="49"/>
        <v>1</v>
      </c>
      <c r="L211" s="60">
        <f t="shared" si="53"/>
        <v>1</v>
      </c>
      <c r="M211" s="60">
        <f t="shared" si="50"/>
        <v>1</v>
      </c>
      <c r="N211" s="60">
        <f t="shared" si="51"/>
        <v>1</v>
      </c>
      <c r="O211" s="60">
        <f t="shared" si="52"/>
        <v>1</v>
      </c>
      <c r="P211" s="60" t="s">
        <v>153</v>
      </c>
      <c r="Q211" s="60">
        <v>0</v>
      </c>
      <c r="R211" s="2">
        <v>0</v>
      </c>
      <c r="S211" s="2">
        <v>0</v>
      </c>
      <c r="T211" s="69" t="s">
        <v>106</v>
      </c>
      <c r="U211" s="70" t="s">
        <v>386</v>
      </c>
      <c r="Z211" s="68"/>
      <c r="AC211" s="77"/>
      <c r="AD211" s="77"/>
      <c r="AE211" s="77"/>
      <c r="AF211" s="77"/>
    </row>
    <row r="212" spans="1:32">
      <c r="A212" s="59" t="str">
        <f t="shared" si="41"/>
        <v>1155</v>
      </c>
      <c r="B212" s="56" t="str">
        <f t="shared" si="39"/>
        <v>track_1155</v>
      </c>
      <c r="C212" s="2">
        <f t="shared" si="42"/>
        <v>19</v>
      </c>
      <c r="D212" s="2">
        <f t="shared" si="43"/>
        <v>0</v>
      </c>
      <c r="E212" s="2">
        <f t="shared" si="44"/>
        <v>3</v>
      </c>
      <c r="F212" s="2">
        <f t="shared" si="45"/>
        <v>1</v>
      </c>
      <c r="G212" s="2">
        <f t="shared" si="46"/>
        <v>1</v>
      </c>
      <c r="H212" s="2">
        <f t="shared" si="47"/>
        <v>8</v>
      </c>
      <c r="I212" s="60">
        <f t="shared" si="54"/>
        <v>2</v>
      </c>
      <c r="J212" s="60">
        <f t="shared" si="48"/>
        <v>1</v>
      </c>
      <c r="K212" s="60">
        <f t="shared" si="49"/>
        <v>1</v>
      </c>
      <c r="L212" s="60">
        <f t="shared" si="53"/>
        <v>1</v>
      </c>
      <c r="M212" s="60">
        <f t="shared" si="50"/>
        <v>1</v>
      </c>
      <c r="N212" s="60">
        <f t="shared" si="51"/>
        <v>1</v>
      </c>
      <c r="O212" s="60">
        <f t="shared" si="52"/>
        <v>1</v>
      </c>
      <c r="P212" s="60" t="s">
        <v>153</v>
      </c>
      <c r="Q212" s="60">
        <v>0</v>
      </c>
      <c r="R212" s="2">
        <v>0</v>
      </c>
      <c r="S212" s="2">
        <v>0</v>
      </c>
      <c r="T212" s="69" t="s">
        <v>106</v>
      </c>
      <c r="U212" s="70" t="s">
        <v>387</v>
      </c>
      <c r="Z212" s="68"/>
      <c r="AC212" s="77"/>
      <c r="AD212" s="77"/>
      <c r="AE212" s="77"/>
      <c r="AF212" s="77"/>
    </row>
    <row r="213" spans="1:32">
      <c r="A213" s="59" t="str">
        <f t="shared" si="41"/>
        <v>1156</v>
      </c>
      <c r="B213" s="56" t="str">
        <f t="shared" si="39"/>
        <v>track_1156</v>
      </c>
      <c r="C213" s="2">
        <f t="shared" si="42"/>
        <v>19</v>
      </c>
      <c r="D213" s="2">
        <f t="shared" si="43"/>
        <v>0</v>
      </c>
      <c r="E213" s="2">
        <f t="shared" si="44"/>
        <v>3</v>
      </c>
      <c r="F213" s="2">
        <f t="shared" si="45"/>
        <v>4</v>
      </c>
      <c r="G213" s="2">
        <f t="shared" si="46"/>
        <v>1</v>
      </c>
      <c r="H213" s="2">
        <f t="shared" si="47"/>
        <v>7</v>
      </c>
      <c r="I213" s="60">
        <f t="shared" si="54"/>
        <v>2</v>
      </c>
      <c r="J213" s="60">
        <f t="shared" si="48"/>
        <v>1</v>
      </c>
      <c r="K213" s="60">
        <f t="shared" si="49"/>
        <v>1</v>
      </c>
      <c r="L213" s="60">
        <f t="shared" si="53"/>
        <v>1</v>
      </c>
      <c r="M213" s="60">
        <f t="shared" si="50"/>
        <v>1</v>
      </c>
      <c r="N213" s="60">
        <f t="shared" si="51"/>
        <v>1</v>
      </c>
      <c r="O213" s="60">
        <f t="shared" si="52"/>
        <v>1</v>
      </c>
      <c r="P213" s="60" t="s">
        <v>153</v>
      </c>
      <c r="Q213" s="60">
        <v>0</v>
      </c>
      <c r="R213" s="2">
        <v>0</v>
      </c>
      <c r="S213" s="2">
        <v>0</v>
      </c>
      <c r="T213" s="69" t="s">
        <v>106</v>
      </c>
      <c r="U213" s="70" t="s">
        <v>388</v>
      </c>
      <c r="Z213" s="68"/>
      <c r="AC213" s="77"/>
      <c r="AD213" s="77"/>
      <c r="AE213" s="77"/>
      <c r="AF213" s="77"/>
    </row>
    <row r="214" spans="1:32">
      <c r="A214" s="59" t="str">
        <f t="shared" si="41"/>
        <v>1157</v>
      </c>
      <c r="B214" s="56" t="str">
        <f t="shared" si="39"/>
        <v>track_1157</v>
      </c>
      <c r="C214" s="2">
        <f t="shared" si="42"/>
        <v>19</v>
      </c>
      <c r="D214" s="2">
        <f t="shared" si="43"/>
        <v>0</v>
      </c>
      <c r="E214" s="2">
        <f t="shared" si="44"/>
        <v>4</v>
      </c>
      <c r="F214" s="2">
        <f t="shared" si="45"/>
        <v>2</v>
      </c>
      <c r="G214" s="2">
        <f t="shared" si="46"/>
        <v>1</v>
      </c>
      <c r="H214" s="2">
        <f t="shared" si="47"/>
        <v>3</v>
      </c>
      <c r="I214" s="60">
        <f t="shared" si="54"/>
        <v>2</v>
      </c>
      <c r="J214" s="60">
        <f t="shared" si="48"/>
        <v>1</v>
      </c>
      <c r="K214" s="60">
        <f t="shared" si="49"/>
        <v>1</v>
      </c>
      <c r="L214" s="60">
        <f t="shared" si="53"/>
        <v>1</v>
      </c>
      <c r="M214" s="60">
        <f t="shared" si="50"/>
        <v>1</v>
      </c>
      <c r="N214" s="60">
        <f t="shared" si="51"/>
        <v>1</v>
      </c>
      <c r="O214" s="60">
        <f t="shared" si="52"/>
        <v>1</v>
      </c>
      <c r="P214" s="60" t="s">
        <v>153</v>
      </c>
      <c r="Q214" s="60">
        <v>0</v>
      </c>
      <c r="R214" s="2">
        <v>0</v>
      </c>
      <c r="S214" s="2">
        <v>0</v>
      </c>
      <c r="T214" s="69" t="s">
        <v>106</v>
      </c>
      <c r="U214" s="70" t="s">
        <v>389</v>
      </c>
      <c r="Z214" s="68"/>
      <c r="AC214" s="77"/>
      <c r="AD214" s="77"/>
      <c r="AE214" s="77"/>
      <c r="AF214" s="77"/>
    </row>
    <row r="215" spans="1:32">
      <c r="A215" s="59" t="str">
        <f t="shared" si="41"/>
        <v>1158</v>
      </c>
      <c r="B215" s="56" t="str">
        <f t="shared" si="39"/>
        <v>track_1158</v>
      </c>
      <c r="C215" s="2">
        <f t="shared" si="42"/>
        <v>19</v>
      </c>
      <c r="D215" s="2">
        <f t="shared" si="43"/>
        <v>0</v>
      </c>
      <c r="E215" s="2">
        <f t="shared" si="44"/>
        <v>4</v>
      </c>
      <c r="F215" s="2">
        <f t="shared" si="45"/>
        <v>2</v>
      </c>
      <c r="G215" s="2">
        <f t="shared" si="46"/>
        <v>1</v>
      </c>
      <c r="H215" s="2">
        <f t="shared" si="47"/>
        <v>5</v>
      </c>
      <c r="I215" s="60">
        <f t="shared" si="54"/>
        <v>2</v>
      </c>
      <c r="J215" s="60">
        <f t="shared" si="48"/>
        <v>1</v>
      </c>
      <c r="K215" s="60">
        <f t="shared" si="49"/>
        <v>1</v>
      </c>
      <c r="L215" s="60">
        <f t="shared" si="53"/>
        <v>1</v>
      </c>
      <c r="M215" s="60">
        <f t="shared" si="50"/>
        <v>1</v>
      </c>
      <c r="N215" s="60">
        <f t="shared" si="51"/>
        <v>1</v>
      </c>
      <c r="O215" s="60">
        <f t="shared" si="52"/>
        <v>1</v>
      </c>
      <c r="P215" s="60" t="s">
        <v>153</v>
      </c>
      <c r="Q215" s="60">
        <v>0</v>
      </c>
      <c r="R215" s="2">
        <v>0</v>
      </c>
      <c r="S215" s="2">
        <v>0</v>
      </c>
      <c r="T215" s="69" t="s">
        <v>106</v>
      </c>
      <c r="U215" s="70" t="s">
        <v>390</v>
      </c>
      <c r="Z215" s="68"/>
      <c r="AC215" s="77"/>
      <c r="AD215" s="77"/>
      <c r="AE215" s="77"/>
      <c r="AF215" s="77"/>
    </row>
    <row r="216" spans="1:32">
      <c r="A216" s="59" t="str">
        <f t="shared" si="41"/>
        <v>1159</v>
      </c>
      <c r="B216" s="56" t="str">
        <f t="shared" si="39"/>
        <v>track_1159</v>
      </c>
      <c r="C216" s="2">
        <f t="shared" si="42"/>
        <v>20</v>
      </c>
      <c r="D216" s="2">
        <f t="shared" si="43"/>
        <v>1</v>
      </c>
      <c r="E216" s="2">
        <f t="shared" si="44"/>
        <v>2</v>
      </c>
      <c r="F216" s="2">
        <f t="shared" si="45"/>
        <v>2</v>
      </c>
      <c r="G216" s="2">
        <f t="shared" si="46"/>
        <v>1</v>
      </c>
      <c r="H216" s="2">
        <f t="shared" si="47"/>
        <v>1</v>
      </c>
      <c r="I216" s="60">
        <f t="shared" si="54"/>
        <v>3</v>
      </c>
      <c r="J216" s="60">
        <f t="shared" si="48"/>
        <v>0</v>
      </c>
      <c r="K216" s="60">
        <f t="shared" si="49"/>
        <v>0</v>
      </c>
      <c r="L216" s="60">
        <f t="shared" si="53"/>
        <v>1</v>
      </c>
      <c r="M216" s="60">
        <f t="shared" si="50"/>
        <v>1</v>
      </c>
      <c r="N216" s="60">
        <f t="shared" si="51"/>
        <v>0</v>
      </c>
      <c r="O216" s="60">
        <f t="shared" si="52"/>
        <v>1</v>
      </c>
      <c r="P216" s="60" t="s">
        <v>153</v>
      </c>
      <c r="Q216" s="60">
        <v>0</v>
      </c>
      <c r="R216" s="2">
        <v>0</v>
      </c>
      <c r="S216" s="2">
        <v>0</v>
      </c>
      <c r="T216" s="69" t="s">
        <v>106</v>
      </c>
      <c r="U216" s="70" t="s">
        <v>391</v>
      </c>
      <c r="Z216" s="68"/>
      <c r="AC216" s="77"/>
      <c r="AD216" s="77"/>
      <c r="AE216" s="77"/>
      <c r="AF216" s="77"/>
    </row>
    <row r="217" spans="1:32">
      <c r="A217" s="59" t="str">
        <f t="shared" si="41"/>
        <v>1160</v>
      </c>
      <c r="B217" s="56" t="str">
        <f t="shared" si="39"/>
        <v>track_1160</v>
      </c>
      <c r="C217" s="2">
        <f t="shared" si="42"/>
        <v>20</v>
      </c>
      <c r="D217" s="2">
        <f t="shared" si="43"/>
        <v>1</v>
      </c>
      <c r="E217" s="2">
        <f t="shared" si="44"/>
        <v>2</v>
      </c>
      <c r="F217" s="2">
        <f t="shared" si="45"/>
        <v>2</v>
      </c>
      <c r="G217" s="2">
        <f t="shared" si="46"/>
        <v>1</v>
      </c>
      <c r="H217" s="2">
        <f t="shared" si="47"/>
        <v>4</v>
      </c>
      <c r="I217" s="60">
        <f t="shared" si="54"/>
        <v>3</v>
      </c>
      <c r="J217" s="60">
        <f t="shared" si="48"/>
        <v>0</v>
      </c>
      <c r="K217" s="60">
        <f t="shared" si="49"/>
        <v>0</v>
      </c>
      <c r="L217" s="60">
        <f t="shared" si="53"/>
        <v>1</v>
      </c>
      <c r="M217" s="60">
        <f t="shared" si="50"/>
        <v>1</v>
      </c>
      <c r="N217" s="60">
        <f t="shared" si="51"/>
        <v>0</v>
      </c>
      <c r="O217" s="60">
        <f t="shared" si="52"/>
        <v>1</v>
      </c>
      <c r="P217" s="60" t="s">
        <v>153</v>
      </c>
      <c r="Q217" s="60">
        <v>0</v>
      </c>
      <c r="R217" s="2">
        <v>0</v>
      </c>
      <c r="S217" s="2">
        <v>0</v>
      </c>
      <c r="T217" s="69" t="s">
        <v>106</v>
      </c>
      <c r="U217" s="70" t="s">
        <v>392</v>
      </c>
      <c r="Z217" s="68"/>
      <c r="AC217" s="77"/>
      <c r="AD217" s="77"/>
      <c r="AE217" s="77"/>
      <c r="AF217" s="77"/>
    </row>
    <row r="218" spans="1:32">
      <c r="A218" s="59" t="str">
        <f t="shared" si="41"/>
        <v>1161</v>
      </c>
      <c r="B218" s="56" t="str">
        <f t="shared" si="39"/>
        <v>track_1161</v>
      </c>
      <c r="C218" s="2">
        <f t="shared" si="42"/>
        <v>20</v>
      </c>
      <c r="D218" s="2">
        <f t="shared" si="43"/>
        <v>1</v>
      </c>
      <c r="E218" s="2">
        <f t="shared" si="44"/>
        <v>4</v>
      </c>
      <c r="F218" s="2">
        <f t="shared" si="45"/>
        <v>4</v>
      </c>
      <c r="G218" s="2">
        <f t="shared" si="46"/>
        <v>1</v>
      </c>
      <c r="H218" s="2">
        <f t="shared" si="47"/>
        <v>2</v>
      </c>
      <c r="I218" s="60">
        <f t="shared" si="54"/>
        <v>3</v>
      </c>
      <c r="J218" s="60">
        <f t="shared" si="48"/>
        <v>0</v>
      </c>
      <c r="K218" s="60">
        <f t="shared" si="49"/>
        <v>0</v>
      </c>
      <c r="L218" s="60">
        <f t="shared" si="53"/>
        <v>1</v>
      </c>
      <c r="M218" s="60">
        <f t="shared" si="50"/>
        <v>1</v>
      </c>
      <c r="N218" s="60">
        <f t="shared" si="51"/>
        <v>0</v>
      </c>
      <c r="O218" s="60">
        <f t="shared" si="52"/>
        <v>1</v>
      </c>
      <c r="P218" s="60" t="s">
        <v>153</v>
      </c>
      <c r="Q218" s="60">
        <v>0</v>
      </c>
      <c r="R218" s="2">
        <v>0</v>
      </c>
      <c r="S218" s="2">
        <v>0</v>
      </c>
      <c r="T218" s="69" t="s">
        <v>106</v>
      </c>
      <c r="U218" s="70" t="s">
        <v>393</v>
      </c>
      <c r="Z218" s="68"/>
      <c r="AC218" s="77"/>
      <c r="AD218" s="77"/>
      <c r="AE218" s="77"/>
      <c r="AF218" s="77"/>
    </row>
    <row r="219" spans="1:32">
      <c r="A219" s="59" t="str">
        <f t="shared" si="41"/>
        <v>1162</v>
      </c>
      <c r="B219" s="56" t="str">
        <f t="shared" si="39"/>
        <v>track_1162</v>
      </c>
      <c r="C219" s="2">
        <f t="shared" si="42"/>
        <v>20</v>
      </c>
      <c r="D219" s="2">
        <f t="shared" si="43"/>
        <v>1</v>
      </c>
      <c r="E219" s="2">
        <f t="shared" si="44"/>
        <v>4</v>
      </c>
      <c r="F219" s="2">
        <f t="shared" si="45"/>
        <v>4</v>
      </c>
      <c r="G219" s="2">
        <f t="shared" si="46"/>
        <v>1</v>
      </c>
      <c r="H219" s="2">
        <f t="shared" si="47"/>
        <v>3</v>
      </c>
      <c r="I219" s="60">
        <f t="shared" si="54"/>
        <v>3</v>
      </c>
      <c r="J219" s="60">
        <f t="shared" si="48"/>
        <v>0</v>
      </c>
      <c r="K219" s="60">
        <f t="shared" si="49"/>
        <v>0</v>
      </c>
      <c r="L219" s="60">
        <f t="shared" si="53"/>
        <v>1</v>
      </c>
      <c r="M219" s="60">
        <f t="shared" si="50"/>
        <v>1</v>
      </c>
      <c r="N219" s="60">
        <f t="shared" si="51"/>
        <v>0</v>
      </c>
      <c r="O219" s="60">
        <f t="shared" si="52"/>
        <v>1</v>
      </c>
      <c r="P219" s="60" t="s">
        <v>153</v>
      </c>
      <c r="Q219" s="60">
        <v>0</v>
      </c>
      <c r="R219" s="2">
        <v>0</v>
      </c>
      <c r="S219" s="2">
        <v>0</v>
      </c>
      <c r="T219" s="69" t="s">
        <v>106</v>
      </c>
      <c r="U219" s="70" t="s">
        <v>394</v>
      </c>
      <c r="Z219" s="68"/>
      <c r="AC219" s="77"/>
      <c r="AD219" s="77"/>
      <c r="AE219" s="77"/>
      <c r="AF219" s="77"/>
    </row>
    <row r="220" spans="1:32">
      <c r="A220" s="59" t="str">
        <f t="shared" si="41"/>
        <v>1163</v>
      </c>
      <c r="B220" s="56" t="str">
        <f t="shared" si="39"/>
        <v>track_1163</v>
      </c>
      <c r="C220" s="2">
        <f t="shared" si="42"/>
        <v>21</v>
      </c>
      <c r="D220" s="2">
        <f t="shared" si="43"/>
        <v>1</v>
      </c>
      <c r="E220" s="2">
        <f t="shared" si="44"/>
        <v>1</v>
      </c>
      <c r="F220" s="2">
        <f t="shared" si="45"/>
        <v>4</v>
      </c>
      <c r="G220" s="2">
        <f t="shared" si="46"/>
        <v>1</v>
      </c>
      <c r="H220" s="2">
        <f t="shared" si="47"/>
        <v>3</v>
      </c>
      <c r="I220" s="60">
        <f t="shared" si="54"/>
        <v>3</v>
      </c>
      <c r="J220" s="60">
        <f t="shared" si="48"/>
        <v>1</v>
      </c>
      <c r="K220" s="60">
        <f t="shared" si="49"/>
        <v>1</v>
      </c>
      <c r="L220" s="60">
        <f t="shared" si="53"/>
        <v>0</v>
      </c>
      <c r="M220" s="60">
        <f t="shared" si="50"/>
        <v>0</v>
      </c>
      <c r="N220" s="60">
        <f t="shared" si="51"/>
        <v>1</v>
      </c>
      <c r="O220" s="60">
        <f t="shared" si="52"/>
        <v>0</v>
      </c>
      <c r="P220" s="60" t="s">
        <v>153</v>
      </c>
      <c r="Q220" s="60">
        <v>0</v>
      </c>
      <c r="R220" s="2">
        <v>0</v>
      </c>
      <c r="S220" s="2">
        <v>0</v>
      </c>
      <c r="T220" s="69" t="s">
        <v>106</v>
      </c>
      <c r="U220" s="70" t="s">
        <v>395</v>
      </c>
      <c r="Z220" s="68"/>
      <c r="AC220" s="77"/>
      <c r="AD220" s="77"/>
      <c r="AE220" s="77"/>
      <c r="AF220" s="77"/>
    </row>
    <row r="221" spans="1:32">
      <c r="A221" s="59" t="str">
        <f t="shared" si="41"/>
        <v>1164</v>
      </c>
      <c r="B221" s="56" t="str">
        <f t="shared" si="39"/>
        <v>track_1164</v>
      </c>
      <c r="C221" s="2">
        <f t="shared" si="42"/>
        <v>21</v>
      </c>
      <c r="D221" s="2">
        <f t="shared" si="43"/>
        <v>1</v>
      </c>
      <c r="E221" s="2">
        <f t="shared" si="44"/>
        <v>2</v>
      </c>
      <c r="F221" s="2">
        <f t="shared" si="45"/>
        <v>4</v>
      </c>
      <c r="G221" s="2">
        <f t="shared" si="46"/>
        <v>1</v>
      </c>
      <c r="H221" s="2">
        <f t="shared" si="47"/>
        <v>2</v>
      </c>
      <c r="I221" s="60">
        <f t="shared" si="54"/>
        <v>3</v>
      </c>
      <c r="J221" s="60">
        <f t="shared" si="48"/>
        <v>1</v>
      </c>
      <c r="K221" s="60">
        <f t="shared" si="49"/>
        <v>1</v>
      </c>
      <c r="L221" s="60">
        <f t="shared" si="53"/>
        <v>0</v>
      </c>
      <c r="M221" s="60">
        <f t="shared" si="50"/>
        <v>0</v>
      </c>
      <c r="N221" s="60">
        <f t="shared" si="51"/>
        <v>1</v>
      </c>
      <c r="O221" s="60">
        <f t="shared" si="52"/>
        <v>0</v>
      </c>
      <c r="P221" s="60" t="s">
        <v>153</v>
      </c>
      <c r="Q221" s="60">
        <v>0</v>
      </c>
      <c r="R221" s="2">
        <v>0</v>
      </c>
      <c r="S221" s="2">
        <v>0</v>
      </c>
      <c r="T221" s="69" t="s">
        <v>106</v>
      </c>
      <c r="U221" s="70" t="s">
        <v>396</v>
      </c>
      <c r="Z221" s="68"/>
      <c r="AC221" s="77"/>
      <c r="AD221" s="77"/>
      <c r="AE221" s="77"/>
      <c r="AF221" s="77"/>
    </row>
    <row r="222" spans="1:32">
      <c r="A222" s="59" t="str">
        <f t="shared" si="41"/>
        <v>1165</v>
      </c>
      <c r="B222" s="56" t="str">
        <f t="shared" si="39"/>
        <v>track_1165</v>
      </c>
      <c r="C222" s="2">
        <f t="shared" si="42"/>
        <v>21</v>
      </c>
      <c r="D222" s="2">
        <f t="shared" si="43"/>
        <v>1</v>
      </c>
      <c r="E222" s="2">
        <f t="shared" si="44"/>
        <v>2</v>
      </c>
      <c r="F222" s="2">
        <f t="shared" si="45"/>
        <v>4</v>
      </c>
      <c r="G222" s="2">
        <f t="shared" si="46"/>
        <v>1</v>
      </c>
      <c r="H222" s="2">
        <f t="shared" si="47"/>
        <v>8</v>
      </c>
      <c r="I222" s="60">
        <f t="shared" si="54"/>
        <v>3</v>
      </c>
      <c r="J222" s="60">
        <f t="shared" si="48"/>
        <v>1</v>
      </c>
      <c r="K222" s="60">
        <f t="shared" si="49"/>
        <v>1</v>
      </c>
      <c r="L222" s="60">
        <f t="shared" si="53"/>
        <v>0</v>
      </c>
      <c r="M222" s="60">
        <f t="shared" si="50"/>
        <v>0</v>
      </c>
      <c r="N222" s="60">
        <f t="shared" si="51"/>
        <v>1</v>
      </c>
      <c r="O222" s="60">
        <f t="shared" si="52"/>
        <v>0</v>
      </c>
      <c r="P222" s="60" t="s">
        <v>153</v>
      </c>
      <c r="Q222" s="60">
        <v>0</v>
      </c>
      <c r="R222" s="2">
        <v>0</v>
      </c>
      <c r="S222" s="2">
        <v>0</v>
      </c>
      <c r="T222" s="69" t="s">
        <v>106</v>
      </c>
      <c r="U222" s="70" t="s">
        <v>397</v>
      </c>
      <c r="Z222" s="68"/>
      <c r="AC222" s="77"/>
      <c r="AD222" s="77"/>
      <c r="AE222" s="77"/>
      <c r="AF222" s="77"/>
    </row>
    <row r="223" spans="1:32">
      <c r="A223" s="59" t="str">
        <f t="shared" si="41"/>
        <v>1166</v>
      </c>
      <c r="B223" s="56" t="str">
        <f t="shared" si="39"/>
        <v>track_1166</v>
      </c>
      <c r="C223" s="2">
        <f t="shared" si="42"/>
        <v>21</v>
      </c>
      <c r="D223" s="2">
        <f t="shared" si="43"/>
        <v>1</v>
      </c>
      <c r="E223" s="2">
        <f t="shared" si="44"/>
        <v>3</v>
      </c>
      <c r="F223" s="2">
        <f t="shared" si="45"/>
        <v>2</v>
      </c>
      <c r="G223" s="2">
        <f t="shared" si="46"/>
        <v>1</v>
      </c>
      <c r="H223" s="2">
        <f t="shared" si="47"/>
        <v>5</v>
      </c>
      <c r="I223" s="60">
        <f t="shared" si="54"/>
        <v>3</v>
      </c>
      <c r="J223" s="60">
        <f t="shared" si="48"/>
        <v>1</v>
      </c>
      <c r="K223" s="60">
        <f t="shared" si="49"/>
        <v>1</v>
      </c>
      <c r="L223" s="60">
        <f t="shared" si="53"/>
        <v>0</v>
      </c>
      <c r="M223" s="60">
        <f t="shared" si="50"/>
        <v>0</v>
      </c>
      <c r="N223" s="60">
        <f t="shared" si="51"/>
        <v>1</v>
      </c>
      <c r="O223" s="60">
        <f t="shared" si="52"/>
        <v>0</v>
      </c>
      <c r="P223" s="60" t="s">
        <v>153</v>
      </c>
      <c r="Q223" s="60">
        <v>0</v>
      </c>
      <c r="R223" s="2">
        <v>0</v>
      </c>
      <c r="S223" s="2">
        <v>0</v>
      </c>
      <c r="T223" s="69" t="s">
        <v>106</v>
      </c>
      <c r="U223" s="70" t="s">
        <v>398</v>
      </c>
      <c r="Z223" s="68"/>
      <c r="AC223" s="77"/>
      <c r="AD223" s="77"/>
      <c r="AE223" s="77"/>
      <c r="AF223" s="77"/>
    </row>
    <row r="224" spans="1:32">
      <c r="A224" s="59" t="str">
        <f t="shared" si="41"/>
        <v>1167</v>
      </c>
      <c r="B224" s="56" t="str">
        <f t="shared" ref="B224:B287" si="55">"track_"&amp;A224</f>
        <v>track_1167</v>
      </c>
      <c r="C224" s="2">
        <f t="shared" si="42"/>
        <v>21</v>
      </c>
      <c r="D224" s="2">
        <f t="shared" si="43"/>
        <v>1</v>
      </c>
      <c r="E224" s="2">
        <f t="shared" si="44"/>
        <v>3</v>
      </c>
      <c r="F224" s="2">
        <f t="shared" si="45"/>
        <v>4</v>
      </c>
      <c r="G224" s="2">
        <f t="shared" si="46"/>
        <v>1</v>
      </c>
      <c r="H224" s="2">
        <f t="shared" si="47"/>
        <v>4</v>
      </c>
      <c r="I224" s="60">
        <f t="shared" si="54"/>
        <v>3</v>
      </c>
      <c r="J224" s="60">
        <f t="shared" si="48"/>
        <v>1</v>
      </c>
      <c r="K224" s="60">
        <f t="shared" si="49"/>
        <v>1</v>
      </c>
      <c r="L224" s="60">
        <f t="shared" si="53"/>
        <v>0</v>
      </c>
      <c r="M224" s="60">
        <f t="shared" si="50"/>
        <v>0</v>
      </c>
      <c r="N224" s="60">
        <f t="shared" si="51"/>
        <v>1</v>
      </c>
      <c r="O224" s="60">
        <f t="shared" si="52"/>
        <v>0</v>
      </c>
      <c r="P224" s="60" t="s">
        <v>153</v>
      </c>
      <c r="Q224" s="60">
        <v>0</v>
      </c>
      <c r="R224" s="2">
        <v>0</v>
      </c>
      <c r="S224" s="2">
        <v>0</v>
      </c>
      <c r="T224" s="69" t="s">
        <v>106</v>
      </c>
      <c r="U224" s="70" t="s">
        <v>399</v>
      </c>
      <c r="Z224" s="68"/>
      <c r="AC224" s="77"/>
      <c r="AD224" s="77"/>
      <c r="AE224" s="77"/>
      <c r="AF224" s="77"/>
    </row>
    <row r="225" spans="1:32">
      <c r="A225" s="59" t="str">
        <f t="shared" si="41"/>
        <v>1168</v>
      </c>
      <c r="B225" s="56" t="str">
        <f t="shared" si="55"/>
        <v>track_1168</v>
      </c>
      <c r="C225" s="2">
        <f t="shared" si="42"/>
        <v>21</v>
      </c>
      <c r="D225" s="2">
        <f t="shared" si="43"/>
        <v>1</v>
      </c>
      <c r="E225" s="2">
        <f t="shared" si="44"/>
        <v>4</v>
      </c>
      <c r="F225" s="2">
        <f t="shared" si="45"/>
        <v>2</v>
      </c>
      <c r="G225" s="2">
        <f t="shared" si="46"/>
        <v>1</v>
      </c>
      <c r="H225" s="2">
        <f t="shared" si="47"/>
        <v>1</v>
      </c>
      <c r="I225" s="60">
        <f t="shared" si="54"/>
        <v>3</v>
      </c>
      <c r="J225" s="60">
        <f t="shared" si="48"/>
        <v>1</v>
      </c>
      <c r="K225" s="60">
        <f t="shared" si="49"/>
        <v>1</v>
      </c>
      <c r="L225" s="60">
        <f t="shared" si="53"/>
        <v>0</v>
      </c>
      <c r="M225" s="60">
        <f t="shared" si="50"/>
        <v>0</v>
      </c>
      <c r="N225" s="60">
        <f t="shared" si="51"/>
        <v>1</v>
      </c>
      <c r="O225" s="60">
        <f t="shared" si="52"/>
        <v>0</v>
      </c>
      <c r="P225" s="60" t="s">
        <v>153</v>
      </c>
      <c r="Q225" s="60">
        <v>0</v>
      </c>
      <c r="R225" s="2">
        <v>0</v>
      </c>
      <c r="S225" s="2">
        <v>0</v>
      </c>
      <c r="T225" s="69" t="s">
        <v>106</v>
      </c>
      <c r="U225" s="70" t="s">
        <v>400</v>
      </c>
      <c r="Z225" s="68"/>
      <c r="AC225" s="77"/>
      <c r="AD225" s="77"/>
      <c r="AE225" s="77"/>
      <c r="AF225" s="77"/>
    </row>
    <row r="226" spans="1:32">
      <c r="A226" s="59" t="str">
        <f t="shared" si="41"/>
        <v>1169</v>
      </c>
      <c r="B226" s="56" t="str">
        <f t="shared" si="55"/>
        <v>track_1169</v>
      </c>
      <c r="C226" s="2">
        <f t="shared" si="42"/>
        <v>21</v>
      </c>
      <c r="D226" s="2">
        <f t="shared" si="43"/>
        <v>1</v>
      </c>
      <c r="E226" s="2">
        <f t="shared" si="44"/>
        <v>4</v>
      </c>
      <c r="F226" s="2">
        <f t="shared" si="45"/>
        <v>2</v>
      </c>
      <c r="G226" s="2">
        <f t="shared" si="46"/>
        <v>1</v>
      </c>
      <c r="H226" s="2">
        <f t="shared" si="47"/>
        <v>6</v>
      </c>
      <c r="I226" s="60">
        <f t="shared" si="54"/>
        <v>3</v>
      </c>
      <c r="J226" s="60">
        <f t="shared" si="48"/>
        <v>1</v>
      </c>
      <c r="K226" s="60">
        <f t="shared" si="49"/>
        <v>1</v>
      </c>
      <c r="L226" s="60">
        <f t="shared" si="53"/>
        <v>0</v>
      </c>
      <c r="M226" s="60">
        <f t="shared" si="50"/>
        <v>0</v>
      </c>
      <c r="N226" s="60">
        <f t="shared" si="51"/>
        <v>1</v>
      </c>
      <c r="O226" s="60">
        <f t="shared" si="52"/>
        <v>0</v>
      </c>
      <c r="P226" s="60" t="s">
        <v>153</v>
      </c>
      <c r="Q226" s="60">
        <v>0</v>
      </c>
      <c r="R226" s="2">
        <v>0</v>
      </c>
      <c r="S226" s="2">
        <v>0</v>
      </c>
      <c r="T226" s="69" t="s">
        <v>106</v>
      </c>
      <c r="U226" s="70" t="s">
        <v>401</v>
      </c>
      <c r="Z226" s="68"/>
      <c r="AC226" s="77"/>
      <c r="AD226" s="77"/>
      <c r="AE226" s="77"/>
      <c r="AF226" s="77"/>
    </row>
    <row r="227" spans="1:32">
      <c r="A227" s="59" t="str">
        <f t="shared" si="41"/>
        <v>1170</v>
      </c>
      <c r="B227" s="56" t="str">
        <f t="shared" si="55"/>
        <v>track_1170</v>
      </c>
      <c r="C227" s="2">
        <f t="shared" si="42"/>
        <v>21</v>
      </c>
      <c r="D227" s="2">
        <f t="shared" si="43"/>
        <v>1</v>
      </c>
      <c r="E227" s="2">
        <f t="shared" si="44"/>
        <v>4</v>
      </c>
      <c r="F227" s="2">
        <f t="shared" si="45"/>
        <v>2</v>
      </c>
      <c r="G227" s="2">
        <f t="shared" si="46"/>
        <v>1</v>
      </c>
      <c r="H227" s="2">
        <f t="shared" si="47"/>
        <v>7</v>
      </c>
      <c r="I227" s="60">
        <f t="shared" si="54"/>
        <v>3</v>
      </c>
      <c r="J227" s="60">
        <f t="shared" si="48"/>
        <v>1</v>
      </c>
      <c r="K227" s="60">
        <f t="shared" si="49"/>
        <v>1</v>
      </c>
      <c r="L227" s="60">
        <f t="shared" si="53"/>
        <v>0</v>
      </c>
      <c r="M227" s="60">
        <f t="shared" si="50"/>
        <v>0</v>
      </c>
      <c r="N227" s="60">
        <f t="shared" si="51"/>
        <v>1</v>
      </c>
      <c r="O227" s="60">
        <f t="shared" si="52"/>
        <v>0</v>
      </c>
      <c r="P227" s="60" t="s">
        <v>153</v>
      </c>
      <c r="Q227" s="60">
        <v>0</v>
      </c>
      <c r="R227" s="2">
        <v>0</v>
      </c>
      <c r="S227" s="2">
        <v>0</v>
      </c>
      <c r="T227" s="69" t="s">
        <v>106</v>
      </c>
      <c r="U227" s="70" t="s">
        <v>402</v>
      </c>
      <c r="Z227" s="68"/>
      <c r="AC227" s="77"/>
      <c r="AD227" s="77"/>
      <c r="AE227" s="77"/>
      <c r="AF227" s="77"/>
    </row>
    <row r="228" spans="1:32">
      <c r="A228" s="59" t="str">
        <f t="shared" si="41"/>
        <v>1171</v>
      </c>
      <c r="B228" s="56" t="str">
        <f t="shared" si="55"/>
        <v>track_1171</v>
      </c>
      <c r="C228" s="2">
        <f t="shared" si="42"/>
        <v>23</v>
      </c>
      <c r="D228" s="2">
        <f t="shared" si="43"/>
        <v>1</v>
      </c>
      <c r="E228" s="2">
        <f t="shared" si="44"/>
        <v>1</v>
      </c>
      <c r="F228" s="2">
        <f t="shared" si="45"/>
        <v>2</v>
      </c>
      <c r="G228" s="2">
        <f t="shared" si="46"/>
        <v>1</v>
      </c>
      <c r="H228" s="2">
        <f t="shared" si="47"/>
        <v>5</v>
      </c>
      <c r="I228" s="60">
        <f t="shared" si="54"/>
        <v>3</v>
      </c>
      <c r="J228" s="60">
        <f t="shared" si="48"/>
        <v>1</v>
      </c>
      <c r="K228" s="60">
        <f t="shared" si="49"/>
        <v>1</v>
      </c>
      <c r="L228" s="60">
        <f t="shared" si="53"/>
        <v>1</v>
      </c>
      <c r="M228" s="60">
        <f t="shared" si="50"/>
        <v>1</v>
      </c>
      <c r="N228" s="60">
        <f t="shared" si="51"/>
        <v>1</v>
      </c>
      <c r="O228" s="60">
        <f t="shared" si="52"/>
        <v>1</v>
      </c>
      <c r="P228" s="60" t="s">
        <v>153</v>
      </c>
      <c r="Q228" s="60">
        <v>0</v>
      </c>
      <c r="R228" s="2">
        <v>0</v>
      </c>
      <c r="S228" s="2" t="s">
        <v>403</v>
      </c>
      <c r="T228" s="69" t="s">
        <v>404</v>
      </c>
      <c r="U228" s="70" t="s">
        <v>405</v>
      </c>
      <c r="Z228" s="68"/>
      <c r="AC228" s="77"/>
      <c r="AD228" s="77"/>
      <c r="AE228" s="77"/>
      <c r="AF228" s="77"/>
    </row>
    <row r="229" spans="1:32">
      <c r="A229" s="59" t="str">
        <f t="shared" si="41"/>
        <v>1172</v>
      </c>
      <c r="B229" s="56" t="str">
        <f t="shared" si="55"/>
        <v>track_1172</v>
      </c>
      <c r="C229" s="2">
        <f t="shared" si="42"/>
        <v>23</v>
      </c>
      <c r="D229" s="2">
        <f t="shared" si="43"/>
        <v>1</v>
      </c>
      <c r="E229" s="2">
        <f t="shared" si="44"/>
        <v>2</v>
      </c>
      <c r="F229" s="2">
        <f t="shared" si="45"/>
        <v>4</v>
      </c>
      <c r="G229" s="2">
        <f t="shared" si="46"/>
        <v>1</v>
      </c>
      <c r="H229" s="2">
        <f t="shared" si="47"/>
        <v>2</v>
      </c>
      <c r="I229" s="60">
        <f t="shared" si="54"/>
        <v>3</v>
      </c>
      <c r="J229" s="60">
        <f t="shared" si="48"/>
        <v>1</v>
      </c>
      <c r="K229" s="60">
        <f t="shared" si="49"/>
        <v>1</v>
      </c>
      <c r="L229" s="60">
        <f t="shared" si="53"/>
        <v>1</v>
      </c>
      <c r="M229" s="60">
        <f t="shared" si="50"/>
        <v>1</v>
      </c>
      <c r="N229" s="60">
        <f t="shared" si="51"/>
        <v>1</v>
      </c>
      <c r="O229" s="60">
        <f t="shared" si="52"/>
        <v>1</v>
      </c>
      <c r="P229" s="60" t="s">
        <v>153</v>
      </c>
      <c r="Q229" s="60">
        <v>0</v>
      </c>
      <c r="R229" s="2">
        <v>0</v>
      </c>
      <c r="S229" s="2" t="s">
        <v>403</v>
      </c>
      <c r="T229" s="69" t="s">
        <v>404</v>
      </c>
      <c r="U229" s="70" t="s">
        <v>406</v>
      </c>
      <c r="Z229" s="68"/>
      <c r="AC229" s="77"/>
      <c r="AD229" s="77"/>
      <c r="AE229" s="77"/>
      <c r="AF229" s="77"/>
    </row>
    <row r="230" spans="1:32">
      <c r="A230" s="59" t="str">
        <f t="shared" si="41"/>
        <v>1173</v>
      </c>
      <c r="B230" s="56" t="str">
        <f t="shared" si="55"/>
        <v>track_1173</v>
      </c>
      <c r="C230" s="2">
        <f t="shared" si="42"/>
        <v>23</v>
      </c>
      <c r="D230" s="2">
        <f t="shared" si="43"/>
        <v>1</v>
      </c>
      <c r="E230" s="2">
        <f t="shared" si="44"/>
        <v>2</v>
      </c>
      <c r="F230" s="2">
        <f t="shared" si="45"/>
        <v>4</v>
      </c>
      <c r="G230" s="2">
        <f t="shared" si="46"/>
        <v>1</v>
      </c>
      <c r="H230" s="2">
        <f t="shared" si="47"/>
        <v>6</v>
      </c>
      <c r="I230" s="60">
        <f t="shared" si="54"/>
        <v>3</v>
      </c>
      <c r="J230" s="60">
        <f t="shared" si="48"/>
        <v>1</v>
      </c>
      <c r="K230" s="60">
        <f t="shared" si="49"/>
        <v>1</v>
      </c>
      <c r="L230" s="60">
        <f t="shared" si="53"/>
        <v>1</v>
      </c>
      <c r="M230" s="60">
        <f t="shared" si="50"/>
        <v>1</v>
      </c>
      <c r="N230" s="60">
        <f t="shared" si="51"/>
        <v>1</v>
      </c>
      <c r="O230" s="60">
        <f t="shared" si="52"/>
        <v>1</v>
      </c>
      <c r="P230" s="60" t="s">
        <v>153</v>
      </c>
      <c r="Q230" s="60">
        <v>0</v>
      </c>
      <c r="R230" s="2">
        <v>0</v>
      </c>
      <c r="S230" s="2" t="s">
        <v>403</v>
      </c>
      <c r="T230" s="69" t="s">
        <v>404</v>
      </c>
      <c r="U230" s="70" t="s">
        <v>407</v>
      </c>
      <c r="Z230" s="68"/>
      <c r="AC230" s="77"/>
      <c r="AD230" s="77"/>
      <c r="AE230" s="77"/>
      <c r="AF230" s="77"/>
    </row>
    <row r="231" spans="1:32">
      <c r="A231" s="59" t="str">
        <f t="shared" si="41"/>
        <v>1174</v>
      </c>
      <c r="B231" s="56" t="str">
        <f t="shared" si="55"/>
        <v>track_1174</v>
      </c>
      <c r="C231" s="2">
        <f t="shared" si="42"/>
        <v>23</v>
      </c>
      <c r="D231" s="2">
        <f t="shared" si="43"/>
        <v>1</v>
      </c>
      <c r="E231" s="2">
        <f t="shared" si="44"/>
        <v>4</v>
      </c>
      <c r="F231" s="2">
        <f t="shared" si="45"/>
        <v>2</v>
      </c>
      <c r="G231" s="2">
        <f t="shared" si="46"/>
        <v>1</v>
      </c>
      <c r="H231" s="2">
        <f t="shared" si="47"/>
        <v>1</v>
      </c>
      <c r="I231" s="60">
        <f t="shared" si="54"/>
        <v>3</v>
      </c>
      <c r="J231" s="60">
        <f t="shared" si="48"/>
        <v>1</v>
      </c>
      <c r="K231" s="60">
        <f t="shared" si="49"/>
        <v>1</v>
      </c>
      <c r="L231" s="60">
        <f t="shared" si="53"/>
        <v>1</v>
      </c>
      <c r="M231" s="60">
        <f t="shared" si="50"/>
        <v>1</v>
      </c>
      <c r="N231" s="60">
        <f t="shared" si="51"/>
        <v>1</v>
      </c>
      <c r="O231" s="60">
        <f t="shared" si="52"/>
        <v>1</v>
      </c>
      <c r="P231" s="60" t="s">
        <v>153</v>
      </c>
      <c r="Q231" s="60">
        <v>0</v>
      </c>
      <c r="R231" s="2">
        <v>0</v>
      </c>
      <c r="S231" s="2" t="s">
        <v>403</v>
      </c>
      <c r="T231" s="69" t="s">
        <v>404</v>
      </c>
      <c r="U231" s="70" t="s">
        <v>408</v>
      </c>
      <c r="Z231" s="68"/>
      <c r="AC231" s="77"/>
      <c r="AD231" s="77"/>
      <c r="AE231" s="77"/>
      <c r="AF231" s="77"/>
    </row>
    <row r="232" spans="1:32">
      <c r="A232" s="59" t="str">
        <f t="shared" si="41"/>
        <v>1175</v>
      </c>
      <c r="B232" s="56" t="str">
        <f t="shared" si="55"/>
        <v>track_1175</v>
      </c>
      <c r="C232" s="2">
        <f t="shared" si="42"/>
        <v>23</v>
      </c>
      <c r="D232" s="2">
        <f t="shared" si="43"/>
        <v>1</v>
      </c>
      <c r="E232" s="2">
        <f t="shared" si="44"/>
        <v>4</v>
      </c>
      <c r="F232" s="2">
        <f t="shared" si="45"/>
        <v>2</v>
      </c>
      <c r="G232" s="2">
        <f t="shared" si="46"/>
        <v>1</v>
      </c>
      <c r="H232" s="2">
        <f t="shared" si="47"/>
        <v>3</v>
      </c>
      <c r="I232" s="60">
        <f t="shared" si="54"/>
        <v>3</v>
      </c>
      <c r="J232" s="60">
        <f t="shared" si="48"/>
        <v>1</v>
      </c>
      <c r="K232" s="60">
        <f t="shared" si="49"/>
        <v>1</v>
      </c>
      <c r="L232" s="60">
        <f t="shared" si="53"/>
        <v>1</v>
      </c>
      <c r="M232" s="60">
        <f t="shared" si="50"/>
        <v>1</v>
      </c>
      <c r="N232" s="60">
        <f t="shared" si="51"/>
        <v>1</v>
      </c>
      <c r="O232" s="60">
        <f t="shared" si="52"/>
        <v>1</v>
      </c>
      <c r="P232" s="60" t="s">
        <v>153</v>
      </c>
      <c r="Q232" s="60">
        <v>0</v>
      </c>
      <c r="R232" s="2">
        <v>0</v>
      </c>
      <c r="S232" s="2" t="s">
        <v>403</v>
      </c>
      <c r="T232" s="69" t="s">
        <v>404</v>
      </c>
      <c r="U232" s="70" t="s">
        <v>409</v>
      </c>
      <c r="Z232" s="68"/>
      <c r="AC232" s="77"/>
      <c r="AD232" s="77"/>
      <c r="AE232" s="77"/>
      <c r="AF232" s="77"/>
    </row>
    <row r="233" spans="1:32">
      <c r="A233" s="59" t="str">
        <f t="shared" si="41"/>
        <v>1176</v>
      </c>
      <c r="B233" s="56" t="str">
        <f t="shared" si="55"/>
        <v>track_1176</v>
      </c>
      <c r="C233" s="2">
        <f t="shared" si="42"/>
        <v>23</v>
      </c>
      <c r="D233" s="2">
        <f t="shared" si="43"/>
        <v>1</v>
      </c>
      <c r="E233" s="2">
        <f t="shared" si="44"/>
        <v>4</v>
      </c>
      <c r="F233" s="2">
        <f t="shared" si="45"/>
        <v>2</v>
      </c>
      <c r="G233" s="2">
        <f t="shared" si="46"/>
        <v>1</v>
      </c>
      <c r="H233" s="2">
        <f t="shared" si="47"/>
        <v>4</v>
      </c>
      <c r="I233" s="60">
        <f t="shared" ref="I233:I264" si="56">VLOOKUP(C233,AC:AG,5,0)</f>
        <v>3</v>
      </c>
      <c r="J233" s="60">
        <f t="shared" si="48"/>
        <v>1</v>
      </c>
      <c r="K233" s="60">
        <f t="shared" si="49"/>
        <v>1</v>
      </c>
      <c r="L233" s="60">
        <f t="shared" si="53"/>
        <v>1</v>
      </c>
      <c r="M233" s="60">
        <f t="shared" si="50"/>
        <v>1</v>
      </c>
      <c r="N233" s="60">
        <f t="shared" si="51"/>
        <v>1</v>
      </c>
      <c r="O233" s="60">
        <f t="shared" si="52"/>
        <v>1</v>
      </c>
      <c r="P233" s="60" t="s">
        <v>153</v>
      </c>
      <c r="Q233" s="60">
        <v>0</v>
      </c>
      <c r="R233" s="2">
        <v>0</v>
      </c>
      <c r="S233" s="2" t="s">
        <v>403</v>
      </c>
      <c r="T233" s="69" t="s">
        <v>404</v>
      </c>
      <c r="U233" s="70" t="s">
        <v>410</v>
      </c>
      <c r="Z233" s="68"/>
      <c r="AC233" s="77"/>
      <c r="AD233" s="77"/>
      <c r="AE233" s="77"/>
      <c r="AF233" s="77"/>
    </row>
    <row r="234" spans="1:32">
      <c r="A234" s="59" t="str">
        <f t="shared" si="41"/>
        <v>1177</v>
      </c>
      <c r="B234" s="56" t="str">
        <f t="shared" si="55"/>
        <v>track_1177</v>
      </c>
      <c r="C234" s="2">
        <f t="shared" si="42"/>
        <v>24</v>
      </c>
      <c r="D234" s="2">
        <f t="shared" si="43"/>
        <v>1</v>
      </c>
      <c r="E234" s="2">
        <f t="shared" si="44"/>
        <v>2</v>
      </c>
      <c r="F234" s="2">
        <f t="shared" si="45"/>
        <v>4</v>
      </c>
      <c r="G234" s="2">
        <f t="shared" si="46"/>
        <v>1</v>
      </c>
      <c r="H234" s="2">
        <f t="shared" si="47"/>
        <v>6</v>
      </c>
      <c r="I234" s="60">
        <f t="shared" si="56"/>
        <v>3</v>
      </c>
      <c r="J234" s="60">
        <f t="shared" si="48"/>
        <v>0</v>
      </c>
      <c r="K234" s="60">
        <f t="shared" si="49"/>
        <v>0</v>
      </c>
      <c r="L234" s="60">
        <f t="shared" si="53"/>
        <v>1</v>
      </c>
      <c r="M234" s="60">
        <f t="shared" si="50"/>
        <v>1</v>
      </c>
      <c r="N234" s="60">
        <f t="shared" si="51"/>
        <v>1</v>
      </c>
      <c r="O234" s="60">
        <f t="shared" si="52"/>
        <v>1</v>
      </c>
      <c r="P234" s="60">
        <v>0</v>
      </c>
      <c r="Q234" s="60">
        <v>0</v>
      </c>
      <c r="R234" s="2">
        <v>0</v>
      </c>
      <c r="S234" s="60" t="s">
        <v>300</v>
      </c>
      <c r="T234" s="69" t="s">
        <v>225</v>
      </c>
      <c r="U234" s="70" t="s">
        <v>411</v>
      </c>
      <c r="Z234" s="68"/>
      <c r="AC234" s="77"/>
      <c r="AD234" s="77"/>
      <c r="AE234" s="77"/>
      <c r="AF234" s="77"/>
    </row>
    <row r="235" spans="1:32">
      <c r="A235" s="59" t="str">
        <f t="shared" si="41"/>
        <v>1178</v>
      </c>
      <c r="B235" s="56" t="str">
        <f t="shared" si="55"/>
        <v>track_1178</v>
      </c>
      <c r="C235" s="2">
        <f t="shared" si="42"/>
        <v>24</v>
      </c>
      <c r="D235" s="2">
        <f t="shared" si="43"/>
        <v>1</v>
      </c>
      <c r="E235" s="2">
        <f t="shared" si="44"/>
        <v>3</v>
      </c>
      <c r="F235" s="2">
        <f t="shared" si="45"/>
        <v>2</v>
      </c>
      <c r="G235" s="2">
        <f t="shared" si="46"/>
        <v>1</v>
      </c>
      <c r="H235" s="2">
        <f t="shared" si="47"/>
        <v>5</v>
      </c>
      <c r="I235" s="60">
        <f t="shared" si="56"/>
        <v>3</v>
      </c>
      <c r="J235" s="60">
        <f t="shared" si="48"/>
        <v>0</v>
      </c>
      <c r="K235" s="60">
        <f t="shared" si="49"/>
        <v>0</v>
      </c>
      <c r="L235" s="60">
        <f t="shared" si="53"/>
        <v>1</v>
      </c>
      <c r="M235" s="60">
        <f t="shared" si="50"/>
        <v>1</v>
      </c>
      <c r="N235" s="60">
        <f t="shared" si="51"/>
        <v>1</v>
      </c>
      <c r="O235" s="60">
        <f t="shared" si="52"/>
        <v>1</v>
      </c>
      <c r="P235" s="60">
        <v>0</v>
      </c>
      <c r="Q235" s="60">
        <v>0</v>
      </c>
      <c r="R235" s="2">
        <v>0</v>
      </c>
      <c r="S235" s="60" t="s">
        <v>300</v>
      </c>
      <c r="T235" s="69" t="s">
        <v>225</v>
      </c>
      <c r="U235" s="70" t="s">
        <v>412</v>
      </c>
      <c r="Z235" s="68"/>
      <c r="AC235" s="77"/>
      <c r="AD235" s="77"/>
      <c r="AE235" s="77"/>
      <c r="AF235" s="77"/>
    </row>
    <row r="236" spans="1:32">
      <c r="A236" s="59" t="str">
        <f t="shared" si="41"/>
        <v>1179</v>
      </c>
      <c r="B236" s="56" t="str">
        <f t="shared" si="55"/>
        <v>track_1179</v>
      </c>
      <c r="C236" s="2">
        <f t="shared" si="42"/>
        <v>24</v>
      </c>
      <c r="D236" s="2">
        <f t="shared" si="43"/>
        <v>1</v>
      </c>
      <c r="E236" s="2">
        <f t="shared" si="44"/>
        <v>1</v>
      </c>
      <c r="F236" s="2">
        <f t="shared" si="45"/>
        <v>2</v>
      </c>
      <c r="G236" s="2">
        <f t="shared" si="46"/>
        <v>1</v>
      </c>
      <c r="H236" s="2">
        <f t="shared" si="47"/>
        <v>3</v>
      </c>
      <c r="I236" s="60">
        <f t="shared" si="56"/>
        <v>3</v>
      </c>
      <c r="J236" s="60">
        <f t="shared" si="48"/>
        <v>0</v>
      </c>
      <c r="K236" s="60">
        <f t="shared" si="49"/>
        <v>0</v>
      </c>
      <c r="L236" s="60">
        <f t="shared" si="53"/>
        <v>1</v>
      </c>
      <c r="M236" s="60">
        <f t="shared" si="50"/>
        <v>1</v>
      </c>
      <c r="N236" s="60">
        <f t="shared" si="51"/>
        <v>1</v>
      </c>
      <c r="O236" s="60">
        <f t="shared" si="52"/>
        <v>1</v>
      </c>
      <c r="P236" s="60">
        <v>0</v>
      </c>
      <c r="Q236" s="60">
        <v>0</v>
      </c>
      <c r="R236" s="2">
        <v>0</v>
      </c>
      <c r="S236" s="60" t="s">
        <v>300</v>
      </c>
      <c r="T236" s="69" t="s">
        <v>225</v>
      </c>
      <c r="U236" s="70" t="s">
        <v>413</v>
      </c>
      <c r="Z236" s="68"/>
      <c r="AC236" s="77"/>
      <c r="AD236" s="77"/>
      <c r="AE236" s="77"/>
      <c r="AF236" s="77"/>
    </row>
    <row r="237" spans="1:32">
      <c r="A237" s="59" t="str">
        <f t="shared" si="41"/>
        <v>1180</v>
      </c>
      <c r="B237" s="56" t="str">
        <f t="shared" si="55"/>
        <v>track_1180</v>
      </c>
      <c r="C237" s="2">
        <f t="shared" si="42"/>
        <v>24</v>
      </c>
      <c r="D237" s="2">
        <f t="shared" si="43"/>
        <v>1</v>
      </c>
      <c r="E237" s="2">
        <f t="shared" si="44"/>
        <v>1</v>
      </c>
      <c r="F237" s="2">
        <f t="shared" si="45"/>
        <v>2</v>
      </c>
      <c r="G237" s="2">
        <f t="shared" si="46"/>
        <v>1</v>
      </c>
      <c r="H237" s="2">
        <f t="shared" si="47"/>
        <v>7</v>
      </c>
      <c r="I237" s="60">
        <f t="shared" si="56"/>
        <v>3</v>
      </c>
      <c r="J237" s="60">
        <f t="shared" si="48"/>
        <v>0</v>
      </c>
      <c r="K237" s="60">
        <f t="shared" si="49"/>
        <v>0</v>
      </c>
      <c r="L237" s="60">
        <f t="shared" si="53"/>
        <v>1</v>
      </c>
      <c r="M237" s="60">
        <f t="shared" si="50"/>
        <v>1</v>
      </c>
      <c r="N237" s="60">
        <f t="shared" si="51"/>
        <v>1</v>
      </c>
      <c r="O237" s="60">
        <f t="shared" si="52"/>
        <v>1</v>
      </c>
      <c r="P237" s="60">
        <v>0</v>
      </c>
      <c r="Q237" s="60">
        <v>0</v>
      </c>
      <c r="R237" s="2">
        <v>0</v>
      </c>
      <c r="S237" s="60" t="s">
        <v>300</v>
      </c>
      <c r="T237" s="69" t="s">
        <v>225</v>
      </c>
      <c r="U237" s="70" t="s">
        <v>414</v>
      </c>
      <c r="Z237" s="68"/>
      <c r="AC237" s="77"/>
      <c r="AD237" s="77"/>
      <c r="AE237" s="77"/>
      <c r="AF237" s="77"/>
    </row>
    <row r="238" spans="1:32">
      <c r="A238" s="59" t="str">
        <f t="shared" si="41"/>
        <v>1181</v>
      </c>
      <c r="B238" s="56" t="str">
        <f t="shared" si="55"/>
        <v>track_1181</v>
      </c>
      <c r="C238" s="2">
        <f t="shared" si="42"/>
        <v>24</v>
      </c>
      <c r="D238" s="2">
        <f t="shared" si="43"/>
        <v>1</v>
      </c>
      <c r="E238" s="2">
        <f t="shared" si="44"/>
        <v>1</v>
      </c>
      <c r="F238" s="2">
        <f t="shared" si="45"/>
        <v>4</v>
      </c>
      <c r="G238" s="2">
        <f t="shared" si="46"/>
        <v>1</v>
      </c>
      <c r="H238" s="2">
        <f t="shared" si="47"/>
        <v>8</v>
      </c>
      <c r="I238" s="60">
        <f t="shared" si="56"/>
        <v>3</v>
      </c>
      <c r="J238" s="60">
        <f t="shared" si="48"/>
        <v>0</v>
      </c>
      <c r="K238" s="60">
        <f t="shared" si="49"/>
        <v>0</v>
      </c>
      <c r="L238" s="60">
        <f t="shared" si="53"/>
        <v>1</v>
      </c>
      <c r="M238" s="60">
        <f t="shared" si="50"/>
        <v>1</v>
      </c>
      <c r="N238" s="60">
        <f t="shared" si="51"/>
        <v>1</v>
      </c>
      <c r="O238" s="60">
        <f t="shared" si="52"/>
        <v>1</v>
      </c>
      <c r="P238" s="60">
        <v>0</v>
      </c>
      <c r="Q238" s="60">
        <v>0</v>
      </c>
      <c r="R238" s="2">
        <v>0</v>
      </c>
      <c r="S238" s="60" t="s">
        <v>300</v>
      </c>
      <c r="T238" s="69" t="s">
        <v>225</v>
      </c>
      <c r="U238" s="70" t="s">
        <v>415</v>
      </c>
      <c r="Z238" s="68"/>
      <c r="AC238" s="77"/>
      <c r="AD238" s="77"/>
      <c r="AE238" s="77"/>
      <c r="AF238" s="77"/>
    </row>
    <row r="239" spans="1:32">
      <c r="A239" s="59" t="str">
        <f t="shared" si="41"/>
        <v>1182</v>
      </c>
      <c r="B239" s="56" t="str">
        <f t="shared" si="55"/>
        <v>track_1182</v>
      </c>
      <c r="C239" s="2">
        <f t="shared" si="42"/>
        <v>24</v>
      </c>
      <c r="D239" s="2">
        <f t="shared" si="43"/>
        <v>1</v>
      </c>
      <c r="E239" s="2">
        <f t="shared" si="44"/>
        <v>2</v>
      </c>
      <c r="F239" s="2">
        <f t="shared" si="45"/>
        <v>4</v>
      </c>
      <c r="G239" s="2">
        <f t="shared" si="46"/>
        <v>1</v>
      </c>
      <c r="H239" s="2">
        <f t="shared" si="47"/>
        <v>2</v>
      </c>
      <c r="I239" s="60">
        <f t="shared" si="56"/>
        <v>3</v>
      </c>
      <c r="J239" s="60">
        <f t="shared" si="48"/>
        <v>0</v>
      </c>
      <c r="K239" s="60">
        <f t="shared" si="49"/>
        <v>0</v>
      </c>
      <c r="L239" s="60">
        <f t="shared" si="53"/>
        <v>1</v>
      </c>
      <c r="M239" s="60">
        <f t="shared" si="50"/>
        <v>1</v>
      </c>
      <c r="N239" s="60">
        <f t="shared" si="51"/>
        <v>1</v>
      </c>
      <c r="O239" s="60">
        <f t="shared" si="52"/>
        <v>1</v>
      </c>
      <c r="P239" s="60">
        <v>0</v>
      </c>
      <c r="Q239" s="60">
        <v>0</v>
      </c>
      <c r="R239" s="2">
        <v>0</v>
      </c>
      <c r="S239" s="60" t="s">
        <v>300</v>
      </c>
      <c r="T239" s="69" t="s">
        <v>225</v>
      </c>
      <c r="U239" s="70" t="s">
        <v>416</v>
      </c>
      <c r="Z239" s="68"/>
      <c r="AC239" s="77"/>
      <c r="AD239" s="77"/>
      <c r="AE239" s="77"/>
      <c r="AF239" s="77"/>
    </row>
    <row r="240" spans="1:32">
      <c r="A240" s="59" t="str">
        <f t="shared" si="41"/>
        <v>1183</v>
      </c>
      <c r="B240" s="56" t="str">
        <f t="shared" si="55"/>
        <v>track_1183</v>
      </c>
      <c r="C240" s="2">
        <f t="shared" si="42"/>
        <v>24</v>
      </c>
      <c r="D240" s="2">
        <f t="shared" si="43"/>
        <v>1</v>
      </c>
      <c r="E240" s="2">
        <f t="shared" si="44"/>
        <v>3</v>
      </c>
      <c r="F240" s="2">
        <f t="shared" si="45"/>
        <v>4</v>
      </c>
      <c r="G240" s="2">
        <f t="shared" si="46"/>
        <v>1</v>
      </c>
      <c r="H240" s="2">
        <f t="shared" si="47"/>
        <v>4</v>
      </c>
      <c r="I240" s="60">
        <f t="shared" si="56"/>
        <v>3</v>
      </c>
      <c r="J240" s="60">
        <f t="shared" si="48"/>
        <v>0</v>
      </c>
      <c r="K240" s="60">
        <f t="shared" si="49"/>
        <v>0</v>
      </c>
      <c r="L240" s="60">
        <f t="shared" si="53"/>
        <v>1</v>
      </c>
      <c r="M240" s="60">
        <f t="shared" si="50"/>
        <v>1</v>
      </c>
      <c r="N240" s="60">
        <f t="shared" si="51"/>
        <v>1</v>
      </c>
      <c r="O240" s="60">
        <f t="shared" si="52"/>
        <v>1</v>
      </c>
      <c r="P240" s="60">
        <v>0</v>
      </c>
      <c r="Q240" s="60">
        <v>0</v>
      </c>
      <c r="R240" s="2">
        <v>0</v>
      </c>
      <c r="S240" s="60" t="s">
        <v>300</v>
      </c>
      <c r="T240" s="69" t="s">
        <v>225</v>
      </c>
      <c r="U240" s="70" t="s">
        <v>417</v>
      </c>
      <c r="Z240" s="68"/>
      <c r="AC240" s="77"/>
      <c r="AD240" s="77"/>
      <c r="AE240" s="77"/>
      <c r="AF240" s="77"/>
    </row>
    <row r="241" spans="1:32">
      <c r="A241" s="59" t="str">
        <f t="shared" si="41"/>
        <v>1184</v>
      </c>
      <c r="B241" s="56" t="str">
        <f t="shared" si="55"/>
        <v>track_1184</v>
      </c>
      <c r="C241" s="2">
        <f t="shared" si="42"/>
        <v>24</v>
      </c>
      <c r="D241" s="2">
        <f t="shared" si="43"/>
        <v>1</v>
      </c>
      <c r="E241" s="2">
        <f t="shared" si="44"/>
        <v>4</v>
      </c>
      <c r="F241" s="2">
        <f t="shared" si="45"/>
        <v>2</v>
      </c>
      <c r="G241" s="2">
        <f t="shared" si="46"/>
        <v>1</v>
      </c>
      <c r="H241" s="2">
        <f t="shared" si="47"/>
        <v>1</v>
      </c>
      <c r="I241" s="60">
        <f t="shared" si="56"/>
        <v>3</v>
      </c>
      <c r="J241" s="60">
        <f t="shared" si="48"/>
        <v>0</v>
      </c>
      <c r="K241" s="60">
        <f t="shared" si="49"/>
        <v>0</v>
      </c>
      <c r="L241" s="60">
        <f t="shared" si="53"/>
        <v>1</v>
      </c>
      <c r="M241" s="60">
        <f t="shared" si="50"/>
        <v>1</v>
      </c>
      <c r="N241" s="60">
        <f t="shared" si="51"/>
        <v>1</v>
      </c>
      <c r="O241" s="60">
        <f t="shared" si="52"/>
        <v>1</v>
      </c>
      <c r="P241" s="60">
        <v>0</v>
      </c>
      <c r="Q241" s="60">
        <v>0</v>
      </c>
      <c r="R241" s="2">
        <v>0</v>
      </c>
      <c r="S241" s="60" t="s">
        <v>300</v>
      </c>
      <c r="T241" s="69" t="s">
        <v>225</v>
      </c>
      <c r="U241" s="70" t="s">
        <v>418</v>
      </c>
      <c r="Z241" s="68"/>
      <c r="AC241" s="77"/>
      <c r="AD241" s="77"/>
      <c r="AE241" s="77"/>
      <c r="AF241" s="77"/>
    </row>
    <row r="242" spans="1:32">
      <c r="A242" s="59" t="str">
        <f t="shared" si="41"/>
        <v>1185</v>
      </c>
      <c r="B242" s="56" t="str">
        <f t="shared" si="55"/>
        <v>track_1185</v>
      </c>
      <c r="C242" s="2">
        <f t="shared" si="42"/>
        <v>25</v>
      </c>
      <c r="D242" s="2">
        <f t="shared" si="43"/>
        <v>1</v>
      </c>
      <c r="E242" s="2">
        <f t="shared" si="44"/>
        <v>2</v>
      </c>
      <c r="F242" s="2">
        <f t="shared" si="45"/>
        <v>2</v>
      </c>
      <c r="G242" s="2">
        <f t="shared" si="46"/>
        <v>1</v>
      </c>
      <c r="H242" s="2">
        <f t="shared" si="47"/>
        <v>2</v>
      </c>
      <c r="I242" s="60">
        <f t="shared" si="56"/>
        <v>3</v>
      </c>
      <c r="J242" s="60">
        <f t="shared" si="48"/>
        <v>0</v>
      </c>
      <c r="K242" s="60">
        <f t="shared" si="49"/>
        <v>0</v>
      </c>
      <c r="L242" s="60">
        <f t="shared" si="53"/>
        <v>1</v>
      </c>
      <c r="M242" s="60">
        <f t="shared" si="50"/>
        <v>1</v>
      </c>
      <c r="N242" s="60">
        <f t="shared" si="51"/>
        <v>1</v>
      </c>
      <c r="O242" s="60">
        <f t="shared" si="52"/>
        <v>1</v>
      </c>
      <c r="P242" s="60">
        <v>0</v>
      </c>
      <c r="Q242" s="60">
        <v>0</v>
      </c>
      <c r="R242" s="2">
        <v>0</v>
      </c>
      <c r="S242" s="2" t="s">
        <v>345</v>
      </c>
      <c r="T242" s="69" t="s">
        <v>254</v>
      </c>
      <c r="U242" s="70" t="s">
        <v>419</v>
      </c>
      <c r="Z242" s="68"/>
      <c r="AC242" s="77"/>
      <c r="AD242" s="77"/>
      <c r="AE242" s="77"/>
      <c r="AF242" s="77"/>
    </row>
    <row r="243" spans="1:32">
      <c r="A243" s="59" t="str">
        <f t="shared" si="41"/>
        <v>1186</v>
      </c>
      <c r="B243" s="56" t="str">
        <f t="shared" si="55"/>
        <v>track_1186</v>
      </c>
      <c r="C243" s="2">
        <f t="shared" si="42"/>
        <v>25</v>
      </c>
      <c r="D243" s="2">
        <f t="shared" si="43"/>
        <v>1</v>
      </c>
      <c r="E243" s="2">
        <f t="shared" si="44"/>
        <v>2</v>
      </c>
      <c r="F243" s="2">
        <f t="shared" si="45"/>
        <v>2</v>
      </c>
      <c r="G243" s="2">
        <f t="shared" si="46"/>
        <v>1</v>
      </c>
      <c r="H243" s="2">
        <f t="shared" si="47"/>
        <v>5</v>
      </c>
      <c r="I243" s="60">
        <f t="shared" si="56"/>
        <v>3</v>
      </c>
      <c r="J243" s="60">
        <f t="shared" si="48"/>
        <v>0</v>
      </c>
      <c r="K243" s="60">
        <f t="shared" si="49"/>
        <v>0</v>
      </c>
      <c r="L243" s="60">
        <f t="shared" si="53"/>
        <v>1</v>
      </c>
      <c r="M243" s="60">
        <f t="shared" si="50"/>
        <v>1</v>
      </c>
      <c r="N243" s="60">
        <f t="shared" si="51"/>
        <v>1</v>
      </c>
      <c r="O243" s="60">
        <f t="shared" si="52"/>
        <v>1</v>
      </c>
      <c r="P243" s="60">
        <v>0</v>
      </c>
      <c r="Q243" s="60">
        <v>0</v>
      </c>
      <c r="R243" s="2">
        <v>0</v>
      </c>
      <c r="S243" s="2" t="s">
        <v>345</v>
      </c>
      <c r="T243" s="69" t="s">
        <v>254</v>
      </c>
      <c r="U243" s="70" t="s">
        <v>420</v>
      </c>
      <c r="Z243" s="68"/>
      <c r="AC243" s="77"/>
      <c r="AD243" s="77"/>
      <c r="AE243" s="77"/>
      <c r="AF243" s="77"/>
    </row>
    <row r="244" spans="1:32">
      <c r="A244" s="59" t="str">
        <f t="shared" si="41"/>
        <v>1187</v>
      </c>
      <c r="B244" s="56" t="str">
        <f t="shared" si="55"/>
        <v>track_1187</v>
      </c>
      <c r="C244" s="2">
        <f t="shared" si="42"/>
        <v>25</v>
      </c>
      <c r="D244" s="2">
        <f t="shared" si="43"/>
        <v>1</v>
      </c>
      <c r="E244" s="2">
        <f t="shared" si="44"/>
        <v>3</v>
      </c>
      <c r="F244" s="2">
        <f t="shared" si="45"/>
        <v>2</v>
      </c>
      <c r="G244" s="2">
        <f t="shared" si="46"/>
        <v>1</v>
      </c>
      <c r="H244" s="2">
        <f t="shared" si="47"/>
        <v>3</v>
      </c>
      <c r="I244" s="60">
        <f t="shared" si="56"/>
        <v>3</v>
      </c>
      <c r="J244" s="60">
        <f t="shared" si="48"/>
        <v>0</v>
      </c>
      <c r="K244" s="60">
        <f t="shared" si="49"/>
        <v>0</v>
      </c>
      <c r="L244" s="60">
        <f t="shared" si="53"/>
        <v>1</v>
      </c>
      <c r="M244" s="60">
        <f t="shared" si="50"/>
        <v>1</v>
      </c>
      <c r="N244" s="60">
        <f t="shared" si="51"/>
        <v>1</v>
      </c>
      <c r="O244" s="60">
        <f t="shared" si="52"/>
        <v>1</v>
      </c>
      <c r="P244" s="60">
        <v>0</v>
      </c>
      <c r="Q244" s="60">
        <v>0</v>
      </c>
      <c r="R244" s="2">
        <v>0</v>
      </c>
      <c r="S244" s="2" t="s">
        <v>345</v>
      </c>
      <c r="T244" s="69" t="s">
        <v>254</v>
      </c>
      <c r="U244" s="70" t="s">
        <v>421</v>
      </c>
      <c r="Z244" s="68"/>
      <c r="AC244" s="77"/>
      <c r="AD244" s="77"/>
      <c r="AE244" s="77"/>
      <c r="AF244" s="77"/>
    </row>
    <row r="245" spans="1:32">
      <c r="A245" s="59" t="str">
        <f t="shared" si="41"/>
        <v>1188</v>
      </c>
      <c r="B245" s="56" t="str">
        <f t="shared" si="55"/>
        <v>track_1188</v>
      </c>
      <c r="C245" s="2">
        <f t="shared" si="42"/>
        <v>25</v>
      </c>
      <c r="D245" s="2">
        <f t="shared" si="43"/>
        <v>1</v>
      </c>
      <c r="E245" s="2">
        <f t="shared" si="44"/>
        <v>4</v>
      </c>
      <c r="F245" s="2">
        <f t="shared" si="45"/>
        <v>4</v>
      </c>
      <c r="G245" s="2">
        <f t="shared" si="46"/>
        <v>1</v>
      </c>
      <c r="H245" s="2">
        <f t="shared" si="47"/>
        <v>1</v>
      </c>
      <c r="I245" s="60">
        <f t="shared" si="56"/>
        <v>3</v>
      </c>
      <c r="J245" s="60">
        <f t="shared" si="48"/>
        <v>0</v>
      </c>
      <c r="K245" s="60">
        <f t="shared" si="49"/>
        <v>0</v>
      </c>
      <c r="L245" s="60">
        <f t="shared" si="53"/>
        <v>1</v>
      </c>
      <c r="M245" s="60">
        <f t="shared" si="50"/>
        <v>1</v>
      </c>
      <c r="N245" s="60">
        <f t="shared" si="51"/>
        <v>1</v>
      </c>
      <c r="O245" s="60">
        <f t="shared" si="52"/>
        <v>1</v>
      </c>
      <c r="P245" s="60">
        <v>0</v>
      </c>
      <c r="Q245" s="60">
        <v>0</v>
      </c>
      <c r="R245" s="2">
        <v>0</v>
      </c>
      <c r="S245" s="2" t="s">
        <v>345</v>
      </c>
      <c r="T245" s="69" t="s">
        <v>254</v>
      </c>
      <c r="U245" s="70" t="s">
        <v>422</v>
      </c>
      <c r="Z245" s="68"/>
      <c r="AC245" s="77"/>
      <c r="AD245" s="77"/>
      <c r="AE245" s="77"/>
      <c r="AF245" s="77"/>
    </row>
    <row r="246" spans="1:32">
      <c r="A246" s="59" t="str">
        <f t="shared" si="41"/>
        <v>1189</v>
      </c>
      <c r="B246" s="56" t="str">
        <f t="shared" si="55"/>
        <v>track_1189</v>
      </c>
      <c r="C246" s="2">
        <f t="shared" si="42"/>
        <v>25</v>
      </c>
      <c r="D246" s="2">
        <f t="shared" si="43"/>
        <v>1</v>
      </c>
      <c r="E246" s="2">
        <f t="shared" si="44"/>
        <v>4</v>
      </c>
      <c r="F246" s="2">
        <f t="shared" si="45"/>
        <v>4</v>
      </c>
      <c r="G246" s="2">
        <f t="shared" si="46"/>
        <v>1</v>
      </c>
      <c r="H246" s="2">
        <f t="shared" si="47"/>
        <v>4</v>
      </c>
      <c r="I246" s="60">
        <f t="shared" si="56"/>
        <v>3</v>
      </c>
      <c r="J246" s="60">
        <f t="shared" si="48"/>
        <v>0</v>
      </c>
      <c r="K246" s="60">
        <f t="shared" si="49"/>
        <v>0</v>
      </c>
      <c r="L246" s="60">
        <f t="shared" si="53"/>
        <v>1</v>
      </c>
      <c r="M246" s="60">
        <f t="shared" si="50"/>
        <v>1</v>
      </c>
      <c r="N246" s="60">
        <f t="shared" si="51"/>
        <v>1</v>
      </c>
      <c r="O246" s="60">
        <f t="shared" si="52"/>
        <v>1</v>
      </c>
      <c r="P246" s="60">
        <v>0</v>
      </c>
      <c r="Q246" s="60">
        <v>0</v>
      </c>
      <c r="R246" s="2">
        <v>0</v>
      </c>
      <c r="S246" s="2" t="s">
        <v>345</v>
      </c>
      <c r="T246" s="69" t="s">
        <v>254</v>
      </c>
      <c r="U246" s="70" t="s">
        <v>423</v>
      </c>
      <c r="Z246" s="68"/>
      <c r="AC246" s="77"/>
      <c r="AD246" s="77"/>
      <c r="AE246" s="77"/>
      <c r="AF246" s="77"/>
    </row>
    <row r="247" spans="1:32">
      <c r="A247" s="59" t="str">
        <f t="shared" si="41"/>
        <v>1190</v>
      </c>
      <c r="B247" s="56" t="str">
        <f t="shared" si="55"/>
        <v>track_1190</v>
      </c>
      <c r="C247" s="2">
        <f t="shared" si="42"/>
        <v>26</v>
      </c>
      <c r="D247" s="2">
        <f t="shared" si="43"/>
        <v>0</v>
      </c>
      <c r="E247" s="2">
        <f t="shared" si="44"/>
        <v>1</v>
      </c>
      <c r="F247" s="2">
        <f t="shared" si="45"/>
        <v>2</v>
      </c>
      <c r="G247" s="2">
        <f t="shared" si="46"/>
        <v>2</v>
      </c>
      <c r="H247" s="2">
        <f t="shared" si="47"/>
        <v>1</v>
      </c>
      <c r="I247" s="60">
        <f t="shared" si="56"/>
        <v>4</v>
      </c>
      <c r="J247" s="60">
        <f t="shared" si="48"/>
        <v>1</v>
      </c>
      <c r="K247" s="60">
        <f t="shared" si="49"/>
        <v>1</v>
      </c>
      <c r="L247" s="60">
        <f t="shared" si="53"/>
        <v>1</v>
      </c>
      <c r="M247" s="60">
        <f t="shared" si="50"/>
        <v>1</v>
      </c>
      <c r="N247" s="60">
        <f t="shared" si="51"/>
        <v>1</v>
      </c>
      <c r="O247" s="60">
        <f t="shared" si="52"/>
        <v>1</v>
      </c>
      <c r="P247" s="60">
        <v>0</v>
      </c>
      <c r="Q247" s="60">
        <v>0</v>
      </c>
      <c r="R247" s="2">
        <v>0</v>
      </c>
      <c r="S247" s="60" t="s">
        <v>326</v>
      </c>
      <c r="T247" s="69" t="s">
        <v>327</v>
      </c>
      <c r="U247" s="70" t="s">
        <v>424</v>
      </c>
      <c r="Z247" s="68"/>
      <c r="AC247" s="77"/>
      <c r="AD247" s="77"/>
      <c r="AE247" s="77"/>
      <c r="AF247" s="77"/>
    </row>
    <row r="248" spans="1:32">
      <c r="A248" s="59" t="str">
        <f t="shared" si="41"/>
        <v>1191</v>
      </c>
      <c r="B248" s="56" t="str">
        <f t="shared" si="55"/>
        <v>track_1191</v>
      </c>
      <c r="C248" s="2">
        <f t="shared" si="42"/>
        <v>26</v>
      </c>
      <c r="D248" s="2">
        <f t="shared" si="43"/>
        <v>0</v>
      </c>
      <c r="E248" s="2">
        <f t="shared" si="44"/>
        <v>1</v>
      </c>
      <c r="F248" s="2">
        <f t="shared" si="45"/>
        <v>4</v>
      </c>
      <c r="G248" s="2">
        <f t="shared" si="46"/>
        <v>1</v>
      </c>
      <c r="H248" s="2">
        <f t="shared" si="47"/>
        <v>2</v>
      </c>
      <c r="I248" s="60">
        <f t="shared" si="56"/>
        <v>4</v>
      </c>
      <c r="J248" s="60">
        <f t="shared" si="48"/>
        <v>1</v>
      </c>
      <c r="K248" s="60">
        <f t="shared" si="49"/>
        <v>1</v>
      </c>
      <c r="L248" s="60">
        <f t="shared" si="53"/>
        <v>1</v>
      </c>
      <c r="M248" s="60">
        <f t="shared" si="50"/>
        <v>1</v>
      </c>
      <c r="N248" s="60">
        <f t="shared" si="51"/>
        <v>1</v>
      </c>
      <c r="O248" s="60">
        <f t="shared" si="52"/>
        <v>1</v>
      </c>
      <c r="P248" s="60">
        <v>0</v>
      </c>
      <c r="Q248" s="60">
        <v>0</v>
      </c>
      <c r="R248" s="2">
        <v>0</v>
      </c>
      <c r="S248" s="60" t="s">
        <v>326</v>
      </c>
      <c r="T248" s="69" t="s">
        <v>327</v>
      </c>
      <c r="U248" s="70" t="s">
        <v>425</v>
      </c>
      <c r="Z248" s="68"/>
      <c r="AC248" s="77"/>
      <c r="AD248" s="77"/>
      <c r="AE248" s="77"/>
      <c r="AF248" s="77"/>
    </row>
    <row r="249" spans="1:32">
      <c r="A249" s="59" t="str">
        <f t="shared" si="41"/>
        <v>1192</v>
      </c>
      <c r="B249" s="56" t="str">
        <f t="shared" si="55"/>
        <v>track_1192</v>
      </c>
      <c r="C249" s="2">
        <f t="shared" si="42"/>
        <v>26</v>
      </c>
      <c r="D249" s="2">
        <f t="shared" si="43"/>
        <v>0</v>
      </c>
      <c r="E249" s="2">
        <f t="shared" si="44"/>
        <v>2</v>
      </c>
      <c r="F249" s="2">
        <f t="shared" si="45"/>
        <v>3</v>
      </c>
      <c r="G249" s="2">
        <f t="shared" si="46"/>
        <v>2</v>
      </c>
      <c r="H249" s="2">
        <f t="shared" si="47"/>
        <v>3</v>
      </c>
      <c r="I249" s="60">
        <f t="shared" si="56"/>
        <v>4</v>
      </c>
      <c r="J249" s="60">
        <f t="shared" si="48"/>
        <v>1</v>
      </c>
      <c r="K249" s="60">
        <f t="shared" si="49"/>
        <v>1</v>
      </c>
      <c r="L249" s="60">
        <f t="shared" si="53"/>
        <v>1</v>
      </c>
      <c r="M249" s="60">
        <f t="shared" si="50"/>
        <v>1</v>
      </c>
      <c r="N249" s="60">
        <f t="shared" si="51"/>
        <v>1</v>
      </c>
      <c r="O249" s="60">
        <f t="shared" si="52"/>
        <v>1</v>
      </c>
      <c r="P249" s="60">
        <v>0</v>
      </c>
      <c r="Q249" s="60">
        <v>0</v>
      </c>
      <c r="R249" s="2">
        <v>0</v>
      </c>
      <c r="S249" s="60" t="s">
        <v>326</v>
      </c>
      <c r="T249" s="69" t="s">
        <v>327</v>
      </c>
      <c r="U249" s="70" t="s">
        <v>426</v>
      </c>
      <c r="Z249" s="68"/>
      <c r="AC249" s="77"/>
      <c r="AD249" s="77"/>
      <c r="AE249" s="77"/>
      <c r="AF249" s="77"/>
    </row>
    <row r="250" spans="1:32">
      <c r="A250" s="59" t="str">
        <f t="shared" si="41"/>
        <v>1193</v>
      </c>
      <c r="B250" s="56" t="str">
        <f t="shared" si="55"/>
        <v>track_1193</v>
      </c>
      <c r="C250" s="2">
        <f t="shared" si="42"/>
        <v>26</v>
      </c>
      <c r="D250" s="2">
        <f t="shared" si="43"/>
        <v>0</v>
      </c>
      <c r="E250" s="2">
        <f t="shared" si="44"/>
        <v>2</v>
      </c>
      <c r="F250" s="2">
        <f t="shared" si="45"/>
        <v>4</v>
      </c>
      <c r="G250" s="2">
        <f t="shared" si="46"/>
        <v>2</v>
      </c>
      <c r="H250" s="2">
        <f t="shared" si="47"/>
        <v>4</v>
      </c>
      <c r="I250" s="60">
        <f t="shared" si="56"/>
        <v>4</v>
      </c>
      <c r="J250" s="60">
        <f t="shared" si="48"/>
        <v>1</v>
      </c>
      <c r="K250" s="60">
        <f t="shared" si="49"/>
        <v>1</v>
      </c>
      <c r="L250" s="60">
        <f t="shared" si="53"/>
        <v>1</v>
      </c>
      <c r="M250" s="60">
        <f t="shared" si="50"/>
        <v>1</v>
      </c>
      <c r="N250" s="60">
        <f t="shared" si="51"/>
        <v>1</v>
      </c>
      <c r="O250" s="60">
        <f t="shared" si="52"/>
        <v>1</v>
      </c>
      <c r="P250" s="60">
        <v>0</v>
      </c>
      <c r="Q250" s="60">
        <v>0</v>
      </c>
      <c r="R250" s="2">
        <v>0</v>
      </c>
      <c r="S250" s="60" t="s">
        <v>326</v>
      </c>
      <c r="T250" s="69" t="s">
        <v>327</v>
      </c>
      <c r="U250" s="70" t="s">
        <v>427</v>
      </c>
      <c r="Z250" s="68"/>
      <c r="AC250" s="77"/>
      <c r="AD250" s="77"/>
      <c r="AE250" s="77"/>
      <c r="AF250" s="77"/>
    </row>
    <row r="251" spans="1:32">
      <c r="A251" s="59" t="str">
        <f t="shared" ref="A251:A314" si="57">RIGHT(U251,4)</f>
        <v>1194</v>
      </c>
      <c r="B251" s="56" t="str">
        <f t="shared" si="55"/>
        <v>track_1194</v>
      </c>
      <c r="C251" s="2">
        <f t="shared" ref="C251:C314" si="58">INT(RIGHT(LEFT(U251,8),2))</f>
        <v>26</v>
      </c>
      <c r="D251" s="2">
        <f t="shared" ref="D251:D314" si="59">INT(RIGHT(LEFT(U251,10),1))</f>
        <v>0</v>
      </c>
      <c r="E251" s="2">
        <f t="shared" ref="E251:E314" si="60">INT(RIGHT(LEFT(U251,11),1))</f>
        <v>3</v>
      </c>
      <c r="F251" s="2">
        <f t="shared" ref="F251:F314" si="61">INT(RIGHT(LEFT(U251,12),1))</f>
        <v>1</v>
      </c>
      <c r="G251" s="2">
        <f t="shared" ref="G251:G314" si="62">INT(RIGHT(LEFT(U251,13),1))</f>
        <v>1</v>
      </c>
      <c r="H251" s="2">
        <f t="shared" ref="H251:H314" si="63">INT(RIGHT(LEFT(U251,16),2))</f>
        <v>5</v>
      </c>
      <c r="I251" s="60">
        <f t="shared" si="56"/>
        <v>4</v>
      </c>
      <c r="J251" s="60">
        <f t="shared" ref="J251:J314" si="64">VLOOKUP(C251,AC:AH,6,0)</f>
        <v>1</v>
      </c>
      <c r="K251" s="60">
        <f t="shared" ref="K251:K314" si="65">VLOOKUP(C251,AC:AI,7,0)</f>
        <v>1</v>
      </c>
      <c r="L251" s="60">
        <f t="shared" si="53"/>
        <v>1</v>
      </c>
      <c r="M251" s="60">
        <f t="shared" ref="M251:M314" si="66">VLOOKUP(C251,AC:AK,9,0)</f>
        <v>1</v>
      </c>
      <c r="N251" s="60">
        <f t="shared" ref="N251:N314" si="67">VLOOKUP(C251,AC:AL,10,0)</f>
        <v>1</v>
      </c>
      <c r="O251" s="60">
        <f t="shared" ref="O251:O314" si="68">VLOOKUP(C251,AC:AM,11,0)</f>
        <v>1</v>
      </c>
      <c r="P251" s="60">
        <v>0</v>
      </c>
      <c r="Q251" s="60">
        <v>0</v>
      </c>
      <c r="R251" s="2">
        <v>0</v>
      </c>
      <c r="S251" s="60" t="s">
        <v>326</v>
      </c>
      <c r="T251" s="69" t="s">
        <v>327</v>
      </c>
      <c r="U251" s="70" t="s">
        <v>428</v>
      </c>
      <c r="Z251" s="68"/>
      <c r="AC251" s="77"/>
      <c r="AD251" s="77"/>
      <c r="AE251" s="77"/>
      <c r="AF251" s="77"/>
    </row>
    <row r="252" spans="1:32">
      <c r="A252" s="59" t="str">
        <f t="shared" si="57"/>
        <v>1195</v>
      </c>
      <c r="B252" s="56" t="str">
        <f t="shared" si="55"/>
        <v>track_1195</v>
      </c>
      <c r="C252" s="2">
        <f t="shared" si="58"/>
        <v>26</v>
      </c>
      <c r="D252" s="2">
        <f t="shared" si="59"/>
        <v>0</v>
      </c>
      <c r="E252" s="2">
        <f t="shared" si="60"/>
        <v>3</v>
      </c>
      <c r="F252" s="2">
        <f t="shared" si="61"/>
        <v>4</v>
      </c>
      <c r="G252" s="2">
        <f t="shared" si="62"/>
        <v>2</v>
      </c>
      <c r="H252" s="2">
        <f t="shared" si="63"/>
        <v>6</v>
      </c>
      <c r="I252" s="60">
        <f t="shared" si="56"/>
        <v>4</v>
      </c>
      <c r="J252" s="60">
        <f t="shared" si="64"/>
        <v>1</v>
      </c>
      <c r="K252" s="60">
        <f t="shared" si="65"/>
        <v>1</v>
      </c>
      <c r="L252" s="60">
        <f t="shared" ref="L252:L315" si="69">VLOOKUP(C252,AC:AN,8,0)</f>
        <v>1</v>
      </c>
      <c r="M252" s="60">
        <f t="shared" si="66"/>
        <v>1</v>
      </c>
      <c r="N252" s="60">
        <f t="shared" si="67"/>
        <v>1</v>
      </c>
      <c r="O252" s="60">
        <f t="shared" si="68"/>
        <v>1</v>
      </c>
      <c r="P252" s="60">
        <v>0</v>
      </c>
      <c r="Q252" s="60">
        <v>0</v>
      </c>
      <c r="R252" s="2">
        <v>0</v>
      </c>
      <c r="S252" s="60" t="s">
        <v>326</v>
      </c>
      <c r="T252" s="69" t="s">
        <v>327</v>
      </c>
      <c r="U252" s="70" t="s">
        <v>429</v>
      </c>
      <c r="Z252" s="68"/>
      <c r="AC252" s="77"/>
      <c r="AD252" s="77"/>
      <c r="AE252" s="77"/>
      <c r="AF252" s="77"/>
    </row>
    <row r="253" spans="1:32">
      <c r="A253" s="59" t="str">
        <f t="shared" si="57"/>
        <v>1196</v>
      </c>
      <c r="B253" s="56" t="str">
        <f t="shared" si="55"/>
        <v>track_1196</v>
      </c>
      <c r="C253" s="2">
        <f t="shared" si="58"/>
        <v>26</v>
      </c>
      <c r="D253" s="2">
        <f t="shared" si="59"/>
        <v>0</v>
      </c>
      <c r="E253" s="2">
        <f t="shared" si="60"/>
        <v>4</v>
      </c>
      <c r="F253" s="2">
        <f t="shared" si="61"/>
        <v>2</v>
      </c>
      <c r="G253" s="2">
        <f t="shared" si="62"/>
        <v>2</v>
      </c>
      <c r="H253" s="2">
        <f t="shared" si="63"/>
        <v>7</v>
      </c>
      <c r="I253" s="60">
        <f t="shared" si="56"/>
        <v>4</v>
      </c>
      <c r="J253" s="60">
        <f t="shared" si="64"/>
        <v>1</v>
      </c>
      <c r="K253" s="60">
        <f t="shared" si="65"/>
        <v>1</v>
      </c>
      <c r="L253" s="60">
        <f t="shared" si="69"/>
        <v>1</v>
      </c>
      <c r="M253" s="60">
        <f t="shared" si="66"/>
        <v>1</v>
      </c>
      <c r="N253" s="60">
        <f t="shared" si="67"/>
        <v>1</v>
      </c>
      <c r="O253" s="60">
        <f t="shared" si="68"/>
        <v>1</v>
      </c>
      <c r="P253" s="60">
        <v>0</v>
      </c>
      <c r="Q253" s="60">
        <v>0</v>
      </c>
      <c r="R253" s="2">
        <v>0</v>
      </c>
      <c r="S253" s="60" t="s">
        <v>326</v>
      </c>
      <c r="T253" s="69" t="s">
        <v>327</v>
      </c>
      <c r="U253" s="70" t="s">
        <v>430</v>
      </c>
      <c r="Z253" s="68"/>
      <c r="AC253" s="77"/>
      <c r="AD253" s="77"/>
      <c r="AE253" s="77"/>
      <c r="AF253" s="77"/>
    </row>
    <row r="254" spans="1:32">
      <c r="A254" s="59" t="str">
        <f t="shared" si="57"/>
        <v>1197</v>
      </c>
      <c r="B254" s="56" t="str">
        <f t="shared" si="55"/>
        <v>track_1197</v>
      </c>
      <c r="C254" s="2">
        <f t="shared" si="58"/>
        <v>26</v>
      </c>
      <c r="D254" s="2">
        <f t="shared" si="59"/>
        <v>0</v>
      </c>
      <c r="E254" s="2">
        <f t="shared" si="60"/>
        <v>4</v>
      </c>
      <c r="F254" s="2">
        <f t="shared" si="61"/>
        <v>3</v>
      </c>
      <c r="G254" s="2">
        <f t="shared" si="62"/>
        <v>1</v>
      </c>
      <c r="H254" s="2">
        <f t="shared" si="63"/>
        <v>8</v>
      </c>
      <c r="I254" s="60">
        <f t="shared" si="56"/>
        <v>4</v>
      </c>
      <c r="J254" s="60">
        <f t="shared" si="64"/>
        <v>1</v>
      </c>
      <c r="K254" s="60">
        <f t="shared" si="65"/>
        <v>1</v>
      </c>
      <c r="L254" s="60">
        <f t="shared" si="69"/>
        <v>1</v>
      </c>
      <c r="M254" s="60">
        <f t="shared" si="66"/>
        <v>1</v>
      </c>
      <c r="N254" s="60">
        <f t="shared" si="67"/>
        <v>1</v>
      </c>
      <c r="O254" s="60">
        <f t="shared" si="68"/>
        <v>1</v>
      </c>
      <c r="P254" s="60">
        <v>0</v>
      </c>
      <c r="Q254" s="60">
        <v>0</v>
      </c>
      <c r="R254" s="2">
        <v>0</v>
      </c>
      <c r="S254" s="60" t="s">
        <v>326</v>
      </c>
      <c r="T254" s="69" t="s">
        <v>327</v>
      </c>
      <c r="U254" s="70" t="s">
        <v>431</v>
      </c>
      <c r="Z254" s="68"/>
      <c r="AC254" s="77"/>
      <c r="AD254" s="77"/>
      <c r="AE254" s="77"/>
      <c r="AF254" s="77"/>
    </row>
    <row r="255" spans="1:32">
      <c r="A255" s="59" t="str">
        <f t="shared" si="57"/>
        <v>1198</v>
      </c>
      <c r="B255" s="56" t="str">
        <f t="shared" si="55"/>
        <v>track_1198</v>
      </c>
      <c r="C255" s="2">
        <f t="shared" si="58"/>
        <v>27</v>
      </c>
      <c r="D255" s="2">
        <f t="shared" si="59"/>
        <v>0</v>
      </c>
      <c r="E255" s="2">
        <f t="shared" si="60"/>
        <v>1</v>
      </c>
      <c r="F255" s="2">
        <f t="shared" si="61"/>
        <v>1</v>
      </c>
      <c r="G255" s="2">
        <f t="shared" si="62"/>
        <v>1</v>
      </c>
      <c r="H255" s="2">
        <f t="shared" si="63"/>
        <v>1</v>
      </c>
      <c r="I255" s="60">
        <f t="shared" si="56"/>
        <v>4</v>
      </c>
      <c r="J255" s="60">
        <f t="shared" si="64"/>
        <v>0</v>
      </c>
      <c r="K255" s="60">
        <f t="shared" si="65"/>
        <v>0</v>
      </c>
      <c r="L255" s="60">
        <f t="shared" si="69"/>
        <v>1</v>
      </c>
      <c r="M255" s="60">
        <f t="shared" si="66"/>
        <v>1</v>
      </c>
      <c r="N255" s="60">
        <f t="shared" si="67"/>
        <v>1</v>
      </c>
      <c r="O255" s="60">
        <f t="shared" si="68"/>
        <v>1</v>
      </c>
      <c r="P255" s="60">
        <v>0</v>
      </c>
      <c r="Q255" s="60">
        <v>0</v>
      </c>
      <c r="R255" s="2">
        <v>0</v>
      </c>
      <c r="S255" s="2">
        <v>0</v>
      </c>
      <c r="T255" s="69" t="s">
        <v>106</v>
      </c>
      <c r="U255" s="70" t="s">
        <v>432</v>
      </c>
      <c r="Z255" s="68"/>
      <c r="AC255" s="77"/>
      <c r="AD255" s="77"/>
      <c r="AE255" s="77"/>
      <c r="AF255" s="77"/>
    </row>
    <row r="256" spans="1:32">
      <c r="A256" s="59" t="str">
        <f t="shared" si="57"/>
        <v>1199</v>
      </c>
      <c r="B256" s="56" t="str">
        <f t="shared" si="55"/>
        <v>track_1199</v>
      </c>
      <c r="C256" s="2">
        <f t="shared" si="58"/>
        <v>27</v>
      </c>
      <c r="D256" s="2">
        <f t="shared" si="59"/>
        <v>0</v>
      </c>
      <c r="E256" s="2">
        <f t="shared" si="60"/>
        <v>1</v>
      </c>
      <c r="F256" s="2">
        <f t="shared" si="61"/>
        <v>3</v>
      </c>
      <c r="G256" s="2">
        <f t="shared" si="62"/>
        <v>1</v>
      </c>
      <c r="H256" s="2">
        <f t="shared" si="63"/>
        <v>2</v>
      </c>
      <c r="I256" s="60">
        <f t="shared" si="56"/>
        <v>4</v>
      </c>
      <c r="J256" s="60">
        <f t="shared" si="64"/>
        <v>0</v>
      </c>
      <c r="K256" s="60">
        <f t="shared" si="65"/>
        <v>0</v>
      </c>
      <c r="L256" s="60">
        <f t="shared" si="69"/>
        <v>1</v>
      </c>
      <c r="M256" s="60">
        <f t="shared" si="66"/>
        <v>1</v>
      </c>
      <c r="N256" s="60">
        <f t="shared" si="67"/>
        <v>1</v>
      </c>
      <c r="O256" s="60">
        <f t="shared" si="68"/>
        <v>1</v>
      </c>
      <c r="P256" s="60">
        <v>0</v>
      </c>
      <c r="Q256" s="60">
        <v>0</v>
      </c>
      <c r="R256" s="2">
        <v>0</v>
      </c>
      <c r="S256" s="2">
        <v>0</v>
      </c>
      <c r="T256" s="69" t="s">
        <v>106</v>
      </c>
      <c r="U256" s="70" t="s">
        <v>433</v>
      </c>
      <c r="Z256" s="68"/>
      <c r="AC256" s="77"/>
      <c r="AD256" s="77"/>
      <c r="AE256" s="77"/>
      <c r="AF256" s="77"/>
    </row>
    <row r="257" spans="1:32">
      <c r="A257" s="59" t="str">
        <f t="shared" si="57"/>
        <v>1200</v>
      </c>
      <c r="B257" s="56" t="str">
        <f t="shared" si="55"/>
        <v>track_1200</v>
      </c>
      <c r="C257" s="2">
        <f t="shared" si="58"/>
        <v>27</v>
      </c>
      <c r="D257" s="2">
        <f t="shared" si="59"/>
        <v>0</v>
      </c>
      <c r="E257" s="2">
        <f t="shared" si="60"/>
        <v>2</v>
      </c>
      <c r="F257" s="2">
        <f t="shared" si="61"/>
        <v>1</v>
      </c>
      <c r="G257" s="2">
        <f t="shared" si="62"/>
        <v>1</v>
      </c>
      <c r="H257" s="2">
        <f t="shared" si="63"/>
        <v>3</v>
      </c>
      <c r="I257" s="60">
        <f t="shared" si="56"/>
        <v>4</v>
      </c>
      <c r="J257" s="60">
        <f t="shared" si="64"/>
        <v>0</v>
      </c>
      <c r="K257" s="60">
        <f t="shared" si="65"/>
        <v>0</v>
      </c>
      <c r="L257" s="60">
        <f t="shared" si="69"/>
        <v>1</v>
      </c>
      <c r="M257" s="60">
        <f t="shared" si="66"/>
        <v>1</v>
      </c>
      <c r="N257" s="60">
        <f t="shared" si="67"/>
        <v>1</v>
      </c>
      <c r="O257" s="60">
        <f t="shared" si="68"/>
        <v>1</v>
      </c>
      <c r="P257" s="60">
        <v>0</v>
      </c>
      <c r="Q257" s="60">
        <v>0</v>
      </c>
      <c r="R257" s="2">
        <v>0</v>
      </c>
      <c r="S257" s="2">
        <v>0</v>
      </c>
      <c r="T257" s="69" t="s">
        <v>106</v>
      </c>
      <c r="U257" s="70" t="s">
        <v>434</v>
      </c>
      <c r="Z257" s="68"/>
      <c r="AC257" s="77"/>
      <c r="AD257" s="77"/>
      <c r="AE257" s="77"/>
      <c r="AF257" s="77"/>
    </row>
    <row r="258" spans="1:32">
      <c r="A258" s="59" t="str">
        <f t="shared" si="57"/>
        <v>1201</v>
      </c>
      <c r="B258" s="56" t="str">
        <f t="shared" si="55"/>
        <v>track_1201</v>
      </c>
      <c r="C258" s="2">
        <f t="shared" si="58"/>
        <v>27</v>
      </c>
      <c r="D258" s="2">
        <f t="shared" si="59"/>
        <v>0</v>
      </c>
      <c r="E258" s="2">
        <f t="shared" si="60"/>
        <v>2</v>
      </c>
      <c r="F258" s="2">
        <f t="shared" si="61"/>
        <v>4</v>
      </c>
      <c r="G258" s="2">
        <f t="shared" si="62"/>
        <v>1</v>
      </c>
      <c r="H258" s="2">
        <f t="shared" si="63"/>
        <v>4</v>
      </c>
      <c r="I258" s="60">
        <f t="shared" si="56"/>
        <v>4</v>
      </c>
      <c r="J258" s="60">
        <f t="shared" si="64"/>
        <v>0</v>
      </c>
      <c r="K258" s="60">
        <f t="shared" si="65"/>
        <v>0</v>
      </c>
      <c r="L258" s="60">
        <f t="shared" si="69"/>
        <v>1</v>
      </c>
      <c r="M258" s="60">
        <f t="shared" si="66"/>
        <v>1</v>
      </c>
      <c r="N258" s="60">
        <f t="shared" si="67"/>
        <v>1</v>
      </c>
      <c r="O258" s="60">
        <f t="shared" si="68"/>
        <v>1</v>
      </c>
      <c r="P258" s="60">
        <v>0</v>
      </c>
      <c r="Q258" s="60">
        <v>0</v>
      </c>
      <c r="R258" s="2">
        <v>0</v>
      </c>
      <c r="S258" s="2">
        <v>0</v>
      </c>
      <c r="T258" s="69" t="s">
        <v>106</v>
      </c>
      <c r="U258" s="70" t="s">
        <v>435</v>
      </c>
      <c r="Z258" s="68"/>
      <c r="AC258" s="77"/>
      <c r="AD258" s="77"/>
      <c r="AE258" s="77"/>
      <c r="AF258" s="77"/>
    </row>
    <row r="259" spans="1:32">
      <c r="A259" s="59" t="str">
        <f t="shared" si="57"/>
        <v>1202</v>
      </c>
      <c r="B259" s="56" t="str">
        <f t="shared" si="55"/>
        <v>track_1202</v>
      </c>
      <c r="C259" s="2">
        <f t="shared" si="58"/>
        <v>27</v>
      </c>
      <c r="D259" s="2">
        <f t="shared" si="59"/>
        <v>0</v>
      </c>
      <c r="E259" s="2">
        <f t="shared" si="60"/>
        <v>3</v>
      </c>
      <c r="F259" s="2">
        <f t="shared" si="61"/>
        <v>2</v>
      </c>
      <c r="G259" s="2">
        <f t="shared" si="62"/>
        <v>1</v>
      </c>
      <c r="H259" s="2">
        <f t="shared" si="63"/>
        <v>5</v>
      </c>
      <c r="I259" s="60">
        <f t="shared" si="56"/>
        <v>4</v>
      </c>
      <c r="J259" s="60">
        <f t="shared" si="64"/>
        <v>0</v>
      </c>
      <c r="K259" s="60">
        <f t="shared" si="65"/>
        <v>0</v>
      </c>
      <c r="L259" s="60">
        <f t="shared" si="69"/>
        <v>1</v>
      </c>
      <c r="M259" s="60">
        <f t="shared" si="66"/>
        <v>1</v>
      </c>
      <c r="N259" s="60">
        <f t="shared" si="67"/>
        <v>1</v>
      </c>
      <c r="O259" s="60">
        <f t="shared" si="68"/>
        <v>1</v>
      </c>
      <c r="P259" s="60">
        <v>0</v>
      </c>
      <c r="Q259" s="60">
        <v>0</v>
      </c>
      <c r="R259" s="2">
        <v>0</v>
      </c>
      <c r="S259" s="2">
        <v>0</v>
      </c>
      <c r="T259" s="69" t="s">
        <v>106</v>
      </c>
      <c r="U259" s="70" t="s">
        <v>436</v>
      </c>
      <c r="Z259" s="68"/>
      <c r="AC259" s="77"/>
      <c r="AD259" s="77"/>
      <c r="AE259" s="77"/>
      <c r="AF259" s="77"/>
    </row>
    <row r="260" spans="1:32">
      <c r="A260" s="59" t="str">
        <f t="shared" si="57"/>
        <v>1203</v>
      </c>
      <c r="B260" s="56" t="str">
        <f t="shared" si="55"/>
        <v>track_1203</v>
      </c>
      <c r="C260" s="2">
        <f t="shared" si="58"/>
        <v>27</v>
      </c>
      <c r="D260" s="2">
        <f t="shared" si="59"/>
        <v>0</v>
      </c>
      <c r="E260" s="2">
        <f t="shared" si="60"/>
        <v>3</v>
      </c>
      <c r="F260" s="2">
        <f t="shared" si="61"/>
        <v>4</v>
      </c>
      <c r="G260" s="2">
        <f t="shared" si="62"/>
        <v>1</v>
      </c>
      <c r="H260" s="2">
        <f t="shared" si="63"/>
        <v>6</v>
      </c>
      <c r="I260" s="60">
        <f t="shared" si="56"/>
        <v>4</v>
      </c>
      <c r="J260" s="60">
        <f t="shared" si="64"/>
        <v>0</v>
      </c>
      <c r="K260" s="60">
        <f t="shared" si="65"/>
        <v>0</v>
      </c>
      <c r="L260" s="60">
        <f t="shared" si="69"/>
        <v>1</v>
      </c>
      <c r="M260" s="60">
        <f t="shared" si="66"/>
        <v>1</v>
      </c>
      <c r="N260" s="60">
        <f t="shared" si="67"/>
        <v>1</v>
      </c>
      <c r="O260" s="60">
        <f t="shared" si="68"/>
        <v>1</v>
      </c>
      <c r="P260" s="60">
        <v>0</v>
      </c>
      <c r="Q260" s="60">
        <v>0</v>
      </c>
      <c r="R260" s="2">
        <v>0</v>
      </c>
      <c r="S260" s="2">
        <v>0</v>
      </c>
      <c r="T260" s="69" t="s">
        <v>106</v>
      </c>
      <c r="U260" s="70" t="s">
        <v>437</v>
      </c>
      <c r="Z260" s="68"/>
      <c r="AC260" s="77"/>
      <c r="AD260" s="77"/>
      <c r="AE260" s="77"/>
      <c r="AF260" s="77"/>
    </row>
    <row r="261" spans="1:32">
      <c r="A261" s="59" t="str">
        <f t="shared" si="57"/>
        <v>1204</v>
      </c>
      <c r="B261" s="56" t="str">
        <f t="shared" si="55"/>
        <v>track_1204</v>
      </c>
      <c r="C261" s="2">
        <f t="shared" si="58"/>
        <v>27</v>
      </c>
      <c r="D261" s="2">
        <f t="shared" si="59"/>
        <v>0</v>
      </c>
      <c r="E261" s="2">
        <f t="shared" si="60"/>
        <v>4</v>
      </c>
      <c r="F261" s="2">
        <f t="shared" si="61"/>
        <v>1</v>
      </c>
      <c r="G261" s="2">
        <f t="shared" si="62"/>
        <v>1</v>
      </c>
      <c r="H261" s="2">
        <f t="shared" si="63"/>
        <v>7</v>
      </c>
      <c r="I261" s="60">
        <f t="shared" si="56"/>
        <v>4</v>
      </c>
      <c r="J261" s="60">
        <f t="shared" si="64"/>
        <v>0</v>
      </c>
      <c r="K261" s="60">
        <f t="shared" si="65"/>
        <v>0</v>
      </c>
      <c r="L261" s="60">
        <f t="shared" si="69"/>
        <v>1</v>
      </c>
      <c r="M261" s="60">
        <f t="shared" si="66"/>
        <v>1</v>
      </c>
      <c r="N261" s="60">
        <f t="shared" si="67"/>
        <v>1</v>
      </c>
      <c r="O261" s="60">
        <f t="shared" si="68"/>
        <v>1</v>
      </c>
      <c r="P261" s="60">
        <v>0</v>
      </c>
      <c r="Q261" s="60">
        <v>0</v>
      </c>
      <c r="R261" s="2">
        <v>0</v>
      </c>
      <c r="S261" s="2">
        <v>0</v>
      </c>
      <c r="T261" s="69" t="s">
        <v>106</v>
      </c>
      <c r="U261" s="70" t="s">
        <v>438</v>
      </c>
      <c r="Z261" s="68"/>
      <c r="AC261" s="77"/>
      <c r="AD261" s="77"/>
      <c r="AE261" s="77"/>
      <c r="AF261" s="77"/>
    </row>
    <row r="262" spans="1:32">
      <c r="A262" s="59" t="str">
        <f t="shared" si="57"/>
        <v>1205</v>
      </c>
      <c r="B262" s="56" t="str">
        <f t="shared" si="55"/>
        <v>track_1205</v>
      </c>
      <c r="C262" s="2">
        <f t="shared" si="58"/>
        <v>27</v>
      </c>
      <c r="D262" s="2">
        <f t="shared" si="59"/>
        <v>0</v>
      </c>
      <c r="E262" s="2">
        <f t="shared" si="60"/>
        <v>4</v>
      </c>
      <c r="F262" s="2">
        <f t="shared" si="61"/>
        <v>4</v>
      </c>
      <c r="G262" s="2">
        <f t="shared" si="62"/>
        <v>1</v>
      </c>
      <c r="H262" s="2">
        <f t="shared" si="63"/>
        <v>8</v>
      </c>
      <c r="I262" s="60">
        <f t="shared" si="56"/>
        <v>4</v>
      </c>
      <c r="J262" s="60">
        <f t="shared" si="64"/>
        <v>0</v>
      </c>
      <c r="K262" s="60">
        <f t="shared" si="65"/>
        <v>0</v>
      </c>
      <c r="L262" s="60">
        <f t="shared" si="69"/>
        <v>1</v>
      </c>
      <c r="M262" s="60">
        <f t="shared" si="66"/>
        <v>1</v>
      </c>
      <c r="N262" s="60">
        <f t="shared" si="67"/>
        <v>1</v>
      </c>
      <c r="O262" s="60">
        <f t="shared" si="68"/>
        <v>1</v>
      </c>
      <c r="P262" s="60">
        <v>0</v>
      </c>
      <c r="Q262" s="60">
        <v>0</v>
      </c>
      <c r="R262" s="2">
        <v>0</v>
      </c>
      <c r="S262" s="2">
        <v>0</v>
      </c>
      <c r="T262" s="69" t="s">
        <v>106</v>
      </c>
      <c r="U262" s="70" t="s">
        <v>439</v>
      </c>
      <c r="Z262" s="68"/>
      <c r="AC262" s="77"/>
      <c r="AD262" s="77"/>
      <c r="AE262" s="77"/>
      <c r="AF262" s="77"/>
    </row>
    <row r="263" spans="1:32">
      <c r="A263" s="59" t="str">
        <f t="shared" si="57"/>
        <v>1206</v>
      </c>
      <c r="B263" s="56" t="str">
        <f t="shared" si="55"/>
        <v>track_1206</v>
      </c>
      <c r="C263" s="2">
        <f t="shared" si="58"/>
        <v>28</v>
      </c>
      <c r="D263" s="2">
        <f t="shared" si="59"/>
        <v>0</v>
      </c>
      <c r="E263" s="2">
        <f t="shared" si="60"/>
        <v>1</v>
      </c>
      <c r="F263" s="2">
        <f t="shared" si="61"/>
        <v>2</v>
      </c>
      <c r="G263" s="2">
        <f t="shared" si="62"/>
        <v>1</v>
      </c>
      <c r="H263" s="2">
        <f t="shared" si="63"/>
        <v>2</v>
      </c>
      <c r="I263" s="60">
        <f t="shared" si="56"/>
        <v>4</v>
      </c>
      <c r="J263" s="60">
        <f t="shared" si="64"/>
        <v>1</v>
      </c>
      <c r="K263" s="60">
        <f t="shared" si="65"/>
        <v>1</v>
      </c>
      <c r="L263" s="60">
        <f t="shared" si="69"/>
        <v>1</v>
      </c>
      <c r="M263" s="60">
        <f t="shared" si="66"/>
        <v>1</v>
      </c>
      <c r="N263" s="60">
        <f t="shared" si="67"/>
        <v>1</v>
      </c>
      <c r="O263" s="60">
        <f t="shared" si="68"/>
        <v>1</v>
      </c>
      <c r="P263" s="60">
        <v>0</v>
      </c>
      <c r="Q263" s="60">
        <v>0</v>
      </c>
      <c r="R263" s="2">
        <v>0</v>
      </c>
      <c r="S263" s="2" t="s">
        <v>403</v>
      </c>
      <c r="T263" s="69" t="s">
        <v>404</v>
      </c>
      <c r="U263" s="70" t="s">
        <v>440</v>
      </c>
      <c r="Z263" s="68"/>
      <c r="AC263" s="77"/>
      <c r="AD263" s="77"/>
      <c r="AE263" s="77"/>
      <c r="AF263" s="77"/>
    </row>
    <row r="264" spans="1:32">
      <c r="A264" s="59" t="str">
        <f t="shared" si="57"/>
        <v>1207</v>
      </c>
      <c r="B264" s="56" t="str">
        <f t="shared" si="55"/>
        <v>track_1207</v>
      </c>
      <c r="C264" s="2">
        <f t="shared" si="58"/>
        <v>28</v>
      </c>
      <c r="D264" s="2">
        <f t="shared" si="59"/>
        <v>0</v>
      </c>
      <c r="E264" s="2">
        <f t="shared" si="60"/>
        <v>1</v>
      </c>
      <c r="F264" s="2">
        <f t="shared" si="61"/>
        <v>3</v>
      </c>
      <c r="G264" s="2">
        <f t="shared" si="62"/>
        <v>1</v>
      </c>
      <c r="H264" s="2">
        <f t="shared" si="63"/>
        <v>1</v>
      </c>
      <c r="I264" s="60">
        <f t="shared" si="56"/>
        <v>4</v>
      </c>
      <c r="J264" s="60">
        <f t="shared" si="64"/>
        <v>1</v>
      </c>
      <c r="K264" s="60">
        <f t="shared" si="65"/>
        <v>1</v>
      </c>
      <c r="L264" s="60">
        <f t="shared" si="69"/>
        <v>1</v>
      </c>
      <c r="M264" s="60">
        <f t="shared" si="66"/>
        <v>1</v>
      </c>
      <c r="N264" s="60">
        <f t="shared" si="67"/>
        <v>1</v>
      </c>
      <c r="O264" s="60">
        <f t="shared" si="68"/>
        <v>1</v>
      </c>
      <c r="P264" s="60">
        <v>0</v>
      </c>
      <c r="Q264" s="60">
        <v>0</v>
      </c>
      <c r="R264" s="2">
        <v>0</v>
      </c>
      <c r="S264" s="2" t="s">
        <v>403</v>
      </c>
      <c r="T264" s="69" t="s">
        <v>404</v>
      </c>
      <c r="U264" s="70" t="s">
        <v>441</v>
      </c>
      <c r="Z264" s="68"/>
      <c r="AC264" s="77"/>
      <c r="AD264" s="77"/>
      <c r="AE264" s="77"/>
      <c r="AF264" s="77"/>
    </row>
    <row r="265" spans="1:32">
      <c r="A265" s="59" t="str">
        <f t="shared" si="57"/>
        <v>1208</v>
      </c>
      <c r="B265" s="56" t="str">
        <f t="shared" si="55"/>
        <v>track_1208</v>
      </c>
      <c r="C265" s="2">
        <f t="shared" si="58"/>
        <v>28</v>
      </c>
      <c r="D265" s="2">
        <f t="shared" si="59"/>
        <v>0</v>
      </c>
      <c r="E265" s="2">
        <f t="shared" si="60"/>
        <v>2</v>
      </c>
      <c r="F265" s="2">
        <f t="shared" si="61"/>
        <v>1</v>
      </c>
      <c r="G265" s="2">
        <f t="shared" si="62"/>
        <v>1</v>
      </c>
      <c r="H265" s="2">
        <f t="shared" si="63"/>
        <v>3</v>
      </c>
      <c r="I265" s="60">
        <f t="shared" ref="I265:I296" si="70">VLOOKUP(C265,AC:AG,5,0)</f>
        <v>4</v>
      </c>
      <c r="J265" s="60">
        <f t="shared" si="64"/>
        <v>1</v>
      </c>
      <c r="K265" s="60">
        <f t="shared" si="65"/>
        <v>1</v>
      </c>
      <c r="L265" s="60">
        <f t="shared" si="69"/>
        <v>1</v>
      </c>
      <c r="M265" s="60">
        <f t="shared" si="66"/>
        <v>1</v>
      </c>
      <c r="N265" s="60">
        <f t="shared" si="67"/>
        <v>1</v>
      </c>
      <c r="O265" s="60">
        <f t="shared" si="68"/>
        <v>1</v>
      </c>
      <c r="P265" s="60">
        <v>0</v>
      </c>
      <c r="Q265" s="60">
        <v>0</v>
      </c>
      <c r="R265" s="2">
        <v>0</v>
      </c>
      <c r="S265" s="2" t="s">
        <v>403</v>
      </c>
      <c r="T265" s="69" t="s">
        <v>404</v>
      </c>
      <c r="U265" s="70" t="s">
        <v>442</v>
      </c>
      <c r="Z265" s="68"/>
      <c r="AC265" s="77"/>
      <c r="AD265" s="77"/>
      <c r="AE265" s="77"/>
      <c r="AF265" s="77"/>
    </row>
    <row r="266" spans="1:32">
      <c r="A266" s="59" t="str">
        <f t="shared" si="57"/>
        <v>1209</v>
      </c>
      <c r="B266" s="56" t="str">
        <f t="shared" si="55"/>
        <v>track_1209</v>
      </c>
      <c r="C266" s="2">
        <f t="shared" si="58"/>
        <v>28</v>
      </c>
      <c r="D266" s="2">
        <f t="shared" si="59"/>
        <v>0</v>
      </c>
      <c r="E266" s="2">
        <f t="shared" si="60"/>
        <v>2</v>
      </c>
      <c r="F266" s="2">
        <f t="shared" si="61"/>
        <v>4</v>
      </c>
      <c r="G266" s="2">
        <f t="shared" si="62"/>
        <v>1</v>
      </c>
      <c r="H266" s="2">
        <f t="shared" si="63"/>
        <v>4</v>
      </c>
      <c r="I266" s="60">
        <f t="shared" si="70"/>
        <v>4</v>
      </c>
      <c r="J266" s="60">
        <f t="shared" si="64"/>
        <v>1</v>
      </c>
      <c r="K266" s="60">
        <f t="shared" si="65"/>
        <v>1</v>
      </c>
      <c r="L266" s="60">
        <f t="shared" si="69"/>
        <v>1</v>
      </c>
      <c r="M266" s="60">
        <f t="shared" si="66"/>
        <v>1</v>
      </c>
      <c r="N266" s="60">
        <f t="shared" si="67"/>
        <v>1</v>
      </c>
      <c r="O266" s="60">
        <f t="shared" si="68"/>
        <v>1</v>
      </c>
      <c r="P266" s="60">
        <v>0</v>
      </c>
      <c r="Q266" s="60">
        <v>0</v>
      </c>
      <c r="R266" s="2">
        <v>0</v>
      </c>
      <c r="S266" s="2" t="s">
        <v>403</v>
      </c>
      <c r="T266" s="69" t="s">
        <v>404</v>
      </c>
      <c r="U266" s="70" t="s">
        <v>443</v>
      </c>
      <c r="Z266" s="68"/>
      <c r="AC266" s="77"/>
      <c r="AD266" s="77"/>
      <c r="AE266" s="77"/>
      <c r="AF266" s="77"/>
    </row>
    <row r="267" spans="1:32">
      <c r="A267" s="59" t="str">
        <f t="shared" si="57"/>
        <v>1210</v>
      </c>
      <c r="B267" s="56" t="str">
        <f t="shared" si="55"/>
        <v>track_1210</v>
      </c>
      <c r="C267" s="2">
        <f t="shared" si="58"/>
        <v>28</v>
      </c>
      <c r="D267" s="2">
        <f t="shared" si="59"/>
        <v>0</v>
      </c>
      <c r="E267" s="2">
        <f t="shared" si="60"/>
        <v>3</v>
      </c>
      <c r="F267" s="2">
        <f t="shared" si="61"/>
        <v>1</v>
      </c>
      <c r="G267" s="2">
        <f t="shared" si="62"/>
        <v>1</v>
      </c>
      <c r="H267" s="2">
        <f t="shared" si="63"/>
        <v>5</v>
      </c>
      <c r="I267" s="60">
        <f t="shared" si="70"/>
        <v>4</v>
      </c>
      <c r="J267" s="60">
        <f t="shared" si="64"/>
        <v>1</v>
      </c>
      <c r="K267" s="60">
        <f t="shared" si="65"/>
        <v>1</v>
      </c>
      <c r="L267" s="60">
        <f t="shared" si="69"/>
        <v>1</v>
      </c>
      <c r="M267" s="60">
        <f t="shared" si="66"/>
        <v>1</v>
      </c>
      <c r="N267" s="60">
        <f t="shared" si="67"/>
        <v>1</v>
      </c>
      <c r="O267" s="60">
        <f t="shared" si="68"/>
        <v>1</v>
      </c>
      <c r="P267" s="60">
        <v>0</v>
      </c>
      <c r="Q267" s="60">
        <v>0</v>
      </c>
      <c r="R267" s="2">
        <v>0</v>
      </c>
      <c r="S267" s="2" t="s">
        <v>403</v>
      </c>
      <c r="T267" s="69" t="s">
        <v>404</v>
      </c>
      <c r="U267" s="70" t="s">
        <v>444</v>
      </c>
      <c r="Z267" s="68"/>
      <c r="AC267" s="77"/>
      <c r="AD267" s="77"/>
      <c r="AE267" s="77"/>
      <c r="AF267" s="77"/>
    </row>
    <row r="268" spans="1:32">
      <c r="A268" s="59" t="str">
        <f t="shared" si="57"/>
        <v>1211</v>
      </c>
      <c r="B268" s="56" t="str">
        <f t="shared" si="55"/>
        <v>track_1211</v>
      </c>
      <c r="C268" s="2">
        <f t="shared" si="58"/>
        <v>28</v>
      </c>
      <c r="D268" s="2">
        <f t="shared" si="59"/>
        <v>0</v>
      </c>
      <c r="E268" s="2">
        <f t="shared" si="60"/>
        <v>3</v>
      </c>
      <c r="F268" s="2">
        <f t="shared" si="61"/>
        <v>4</v>
      </c>
      <c r="G268" s="2">
        <f t="shared" si="62"/>
        <v>1</v>
      </c>
      <c r="H268" s="2">
        <f t="shared" si="63"/>
        <v>6</v>
      </c>
      <c r="I268" s="60">
        <f t="shared" si="70"/>
        <v>4</v>
      </c>
      <c r="J268" s="60">
        <f t="shared" si="64"/>
        <v>1</v>
      </c>
      <c r="K268" s="60">
        <f t="shared" si="65"/>
        <v>1</v>
      </c>
      <c r="L268" s="60">
        <f t="shared" si="69"/>
        <v>1</v>
      </c>
      <c r="M268" s="60">
        <f t="shared" si="66"/>
        <v>1</v>
      </c>
      <c r="N268" s="60">
        <f t="shared" si="67"/>
        <v>1</v>
      </c>
      <c r="O268" s="60">
        <f t="shared" si="68"/>
        <v>1</v>
      </c>
      <c r="P268" s="60">
        <v>0</v>
      </c>
      <c r="Q268" s="60">
        <v>0</v>
      </c>
      <c r="R268" s="2">
        <v>0</v>
      </c>
      <c r="S268" s="2" t="s">
        <v>403</v>
      </c>
      <c r="T268" s="69" t="s">
        <v>404</v>
      </c>
      <c r="U268" s="70" t="s">
        <v>445</v>
      </c>
      <c r="Z268" s="68"/>
      <c r="AC268" s="77"/>
      <c r="AD268" s="77"/>
      <c r="AE268" s="77"/>
      <c r="AF268" s="77"/>
    </row>
    <row r="269" spans="1:32">
      <c r="A269" s="59" t="str">
        <f t="shared" si="57"/>
        <v>1212</v>
      </c>
      <c r="B269" s="56" t="str">
        <f t="shared" si="55"/>
        <v>track_1212</v>
      </c>
      <c r="C269" s="2">
        <f t="shared" si="58"/>
        <v>28</v>
      </c>
      <c r="D269" s="2">
        <f t="shared" si="59"/>
        <v>0</v>
      </c>
      <c r="E269" s="2">
        <f t="shared" si="60"/>
        <v>4</v>
      </c>
      <c r="F269" s="2">
        <f t="shared" si="61"/>
        <v>2</v>
      </c>
      <c r="G269" s="2">
        <f t="shared" si="62"/>
        <v>1</v>
      </c>
      <c r="H269" s="2">
        <f t="shared" si="63"/>
        <v>7</v>
      </c>
      <c r="I269" s="60">
        <f t="shared" si="70"/>
        <v>4</v>
      </c>
      <c r="J269" s="60">
        <f t="shared" si="64"/>
        <v>1</v>
      </c>
      <c r="K269" s="60">
        <f t="shared" si="65"/>
        <v>1</v>
      </c>
      <c r="L269" s="60">
        <f t="shared" si="69"/>
        <v>1</v>
      </c>
      <c r="M269" s="60">
        <f t="shared" si="66"/>
        <v>1</v>
      </c>
      <c r="N269" s="60">
        <f t="shared" si="67"/>
        <v>1</v>
      </c>
      <c r="O269" s="60">
        <f t="shared" si="68"/>
        <v>1</v>
      </c>
      <c r="P269" s="60">
        <v>0</v>
      </c>
      <c r="Q269" s="60">
        <v>0</v>
      </c>
      <c r="R269" s="2">
        <v>0</v>
      </c>
      <c r="S269" s="2" t="s">
        <v>403</v>
      </c>
      <c r="T269" s="69" t="s">
        <v>404</v>
      </c>
      <c r="U269" s="70" t="s">
        <v>446</v>
      </c>
      <c r="Z269" s="68"/>
      <c r="AC269" s="77"/>
      <c r="AD269" s="77"/>
      <c r="AE269" s="77"/>
      <c r="AF269" s="77"/>
    </row>
    <row r="270" spans="1:32">
      <c r="A270" s="59" t="str">
        <f t="shared" si="57"/>
        <v>1213</v>
      </c>
      <c r="B270" s="56" t="str">
        <f t="shared" si="55"/>
        <v>track_1213</v>
      </c>
      <c r="C270" s="2">
        <f t="shared" si="58"/>
        <v>28</v>
      </c>
      <c r="D270" s="2">
        <f t="shared" si="59"/>
        <v>0</v>
      </c>
      <c r="E270" s="2">
        <f t="shared" si="60"/>
        <v>4</v>
      </c>
      <c r="F270" s="2">
        <f t="shared" si="61"/>
        <v>4</v>
      </c>
      <c r="G270" s="2">
        <f t="shared" si="62"/>
        <v>1</v>
      </c>
      <c r="H270" s="2">
        <f t="shared" si="63"/>
        <v>8</v>
      </c>
      <c r="I270" s="60">
        <f t="shared" si="70"/>
        <v>4</v>
      </c>
      <c r="J270" s="60">
        <f t="shared" si="64"/>
        <v>1</v>
      </c>
      <c r="K270" s="60">
        <f t="shared" si="65"/>
        <v>1</v>
      </c>
      <c r="L270" s="60">
        <f t="shared" si="69"/>
        <v>1</v>
      </c>
      <c r="M270" s="60">
        <f t="shared" si="66"/>
        <v>1</v>
      </c>
      <c r="N270" s="60">
        <f t="shared" si="67"/>
        <v>1</v>
      </c>
      <c r="O270" s="60">
        <f t="shared" si="68"/>
        <v>1</v>
      </c>
      <c r="P270" s="60">
        <v>0</v>
      </c>
      <c r="Q270" s="60">
        <v>0</v>
      </c>
      <c r="R270" s="2">
        <v>0</v>
      </c>
      <c r="S270" s="2" t="s">
        <v>403</v>
      </c>
      <c r="T270" s="69" t="s">
        <v>404</v>
      </c>
      <c r="U270" s="70" t="s">
        <v>447</v>
      </c>
      <c r="Z270" s="68"/>
      <c r="AC270" s="77"/>
      <c r="AD270" s="77"/>
      <c r="AE270" s="77"/>
      <c r="AF270" s="77"/>
    </row>
    <row r="271" spans="1:32">
      <c r="A271" s="59" t="str">
        <f t="shared" si="57"/>
        <v>1214</v>
      </c>
      <c r="B271" s="56" t="str">
        <f t="shared" si="55"/>
        <v>track_1214</v>
      </c>
      <c r="C271" s="2">
        <f t="shared" si="58"/>
        <v>29</v>
      </c>
      <c r="D271" s="2">
        <f t="shared" si="59"/>
        <v>0</v>
      </c>
      <c r="E271" s="2">
        <f t="shared" si="60"/>
        <v>1</v>
      </c>
      <c r="F271" s="2">
        <f t="shared" si="61"/>
        <v>1</v>
      </c>
      <c r="G271" s="2">
        <f t="shared" si="62"/>
        <v>1</v>
      </c>
      <c r="H271" s="2">
        <f t="shared" si="63"/>
        <v>2</v>
      </c>
      <c r="I271" s="60">
        <f t="shared" si="70"/>
        <v>4</v>
      </c>
      <c r="J271" s="60">
        <f t="shared" si="64"/>
        <v>0</v>
      </c>
      <c r="K271" s="60">
        <f t="shared" si="65"/>
        <v>1</v>
      </c>
      <c r="L271" s="60">
        <f t="shared" si="69"/>
        <v>1</v>
      </c>
      <c r="M271" s="60">
        <f t="shared" si="66"/>
        <v>1</v>
      </c>
      <c r="N271" s="60">
        <f t="shared" si="67"/>
        <v>0</v>
      </c>
      <c r="O271" s="60">
        <f t="shared" si="68"/>
        <v>1</v>
      </c>
      <c r="P271" s="60" t="s">
        <v>153</v>
      </c>
      <c r="Q271" s="60">
        <v>0</v>
      </c>
      <c r="R271" s="2">
        <v>0</v>
      </c>
      <c r="S271" s="2" t="s">
        <v>356</v>
      </c>
      <c r="T271" s="69" t="s">
        <v>448</v>
      </c>
      <c r="U271" s="70" t="s">
        <v>449</v>
      </c>
      <c r="Z271" s="68"/>
      <c r="AC271" s="77"/>
      <c r="AD271" s="77"/>
      <c r="AE271" s="77"/>
      <c r="AF271" s="77"/>
    </row>
    <row r="272" spans="1:32">
      <c r="A272" s="59" t="str">
        <f t="shared" si="57"/>
        <v>1215</v>
      </c>
      <c r="B272" s="56" t="str">
        <f t="shared" si="55"/>
        <v>track_1215</v>
      </c>
      <c r="C272" s="2">
        <f t="shared" si="58"/>
        <v>29</v>
      </c>
      <c r="D272" s="2">
        <f t="shared" si="59"/>
        <v>0</v>
      </c>
      <c r="E272" s="2">
        <f t="shared" si="60"/>
        <v>1</v>
      </c>
      <c r="F272" s="2">
        <f t="shared" si="61"/>
        <v>3</v>
      </c>
      <c r="G272" s="2">
        <f t="shared" si="62"/>
        <v>1</v>
      </c>
      <c r="H272" s="2">
        <f t="shared" si="63"/>
        <v>1</v>
      </c>
      <c r="I272" s="60">
        <f t="shared" si="70"/>
        <v>4</v>
      </c>
      <c r="J272" s="60">
        <f t="shared" si="64"/>
        <v>0</v>
      </c>
      <c r="K272" s="60">
        <f t="shared" si="65"/>
        <v>1</v>
      </c>
      <c r="L272" s="60">
        <f t="shared" si="69"/>
        <v>1</v>
      </c>
      <c r="M272" s="60">
        <f t="shared" si="66"/>
        <v>1</v>
      </c>
      <c r="N272" s="60">
        <f t="shared" si="67"/>
        <v>0</v>
      </c>
      <c r="O272" s="60">
        <f t="shared" si="68"/>
        <v>1</v>
      </c>
      <c r="P272" s="60" t="s">
        <v>153</v>
      </c>
      <c r="Q272" s="60">
        <v>0</v>
      </c>
      <c r="R272" s="2">
        <v>0</v>
      </c>
      <c r="S272" s="2" t="s">
        <v>356</v>
      </c>
      <c r="T272" s="69" t="s">
        <v>448</v>
      </c>
      <c r="U272" s="70" t="s">
        <v>450</v>
      </c>
      <c r="Z272" s="68"/>
      <c r="AC272" s="77"/>
      <c r="AD272" s="77"/>
      <c r="AE272" s="77"/>
      <c r="AF272" s="77"/>
    </row>
    <row r="273" spans="1:32">
      <c r="A273" s="59" t="str">
        <f t="shared" si="57"/>
        <v>1216</v>
      </c>
      <c r="B273" s="56" t="str">
        <f t="shared" si="55"/>
        <v>track_1216</v>
      </c>
      <c r="C273" s="2">
        <f t="shared" si="58"/>
        <v>29</v>
      </c>
      <c r="D273" s="2">
        <f t="shared" si="59"/>
        <v>0</v>
      </c>
      <c r="E273" s="2">
        <f t="shared" si="60"/>
        <v>2</v>
      </c>
      <c r="F273" s="2">
        <f t="shared" si="61"/>
        <v>4</v>
      </c>
      <c r="G273" s="2">
        <f t="shared" si="62"/>
        <v>1</v>
      </c>
      <c r="H273" s="2">
        <f t="shared" si="63"/>
        <v>3</v>
      </c>
      <c r="I273" s="60">
        <f t="shared" si="70"/>
        <v>4</v>
      </c>
      <c r="J273" s="60">
        <f t="shared" si="64"/>
        <v>0</v>
      </c>
      <c r="K273" s="60">
        <f t="shared" si="65"/>
        <v>1</v>
      </c>
      <c r="L273" s="60">
        <f t="shared" si="69"/>
        <v>1</v>
      </c>
      <c r="M273" s="60">
        <f t="shared" si="66"/>
        <v>1</v>
      </c>
      <c r="N273" s="60">
        <f t="shared" si="67"/>
        <v>0</v>
      </c>
      <c r="O273" s="60">
        <f t="shared" si="68"/>
        <v>1</v>
      </c>
      <c r="P273" s="60" t="s">
        <v>153</v>
      </c>
      <c r="Q273" s="60">
        <v>0</v>
      </c>
      <c r="R273" s="2">
        <v>0</v>
      </c>
      <c r="S273" s="2" t="s">
        <v>356</v>
      </c>
      <c r="T273" s="69" t="s">
        <v>448</v>
      </c>
      <c r="U273" s="70" t="s">
        <v>451</v>
      </c>
      <c r="Z273" s="68"/>
      <c r="AC273" s="77"/>
      <c r="AD273" s="77"/>
      <c r="AE273" s="77"/>
      <c r="AF273" s="77"/>
    </row>
    <row r="274" spans="1:32">
      <c r="A274" s="59" t="str">
        <f t="shared" si="57"/>
        <v>1217</v>
      </c>
      <c r="B274" s="56" t="str">
        <f t="shared" si="55"/>
        <v>track_1217</v>
      </c>
      <c r="C274" s="2">
        <f t="shared" si="58"/>
        <v>29</v>
      </c>
      <c r="D274" s="2">
        <f t="shared" si="59"/>
        <v>0</v>
      </c>
      <c r="E274" s="2">
        <f t="shared" si="60"/>
        <v>2</v>
      </c>
      <c r="F274" s="2">
        <f t="shared" si="61"/>
        <v>4</v>
      </c>
      <c r="G274" s="2">
        <f t="shared" si="62"/>
        <v>1</v>
      </c>
      <c r="H274" s="2">
        <f t="shared" si="63"/>
        <v>4</v>
      </c>
      <c r="I274" s="60">
        <f t="shared" si="70"/>
        <v>4</v>
      </c>
      <c r="J274" s="60">
        <f t="shared" si="64"/>
        <v>0</v>
      </c>
      <c r="K274" s="60">
        <f t="shared" si="65"/>
        <v>1</v>
      </c>
      <c r="L274" s="60">
        <f t="shared" si="69"/>
        <v>1</v>
      </c>
      <c r="M274" s="60">
        <f t="shared" si="66"/>
        <v>1</v>
      </c>
      <c r="N274" s="60">
        <f t="shared" si="67"/>
        <v>0</v>
      </c>
      <c r="O274" s="60">
        <f t="shared" si="68"/>
        <v>1</v>
      </c>
      <c r="P274" s="60" t="s">
        <v>153</v>
      </c>
      <c r="Q274" s="60">
        <v>0</v>
      </c>
      <c r="R274" s="2">
        <v>0</v>
      </c>
      <c r="S274" s="2" t="s">
        <v>356</v>
      </c>
      <c r="T274" s="69" t="s">
        <v>448</v>
      </c>
      <c r="U274" s="70" t="s">
        <v>452</v>
      </c>
      <c r="Z274" s="68"/>
      <c r="AC274" s="77"/>
      <c r="AD274" s="77"/>
      <c r="AE274" s="77"/>
      <c r="AF274" s="77"/>
    </row>
    <row r="275" spans="1:32">
      <c r="A275" s="59" t="str">
        <f t="shared" si="57"/>
        <v>1218</v>
      </c>
      <c r="B275" s="56" t="str">
        <f t="shared" si="55"/>
        <v>track_1218</v>
      </c>
      <c r="C275" s="2">
        <f t="shared" si="58"/>
        <v>29</v>
      </c>
      <c r="D275" s="2">
        <f t="shared" si="59"/>
        <v>0</v>
      </c>
      <c r="E275" s="2">
        <f t="shared" si="60"/>
        <v>3</v>
      </c>
      <c r="F275" s="2">
        <f t="shared" si="61"/>
        <v>1</v>
      </c>
      <c r="G275" s="2">
        <f t="shared" si="62"/>
        <v>1</v>
      </c>
      <c r="H275" s="2">
        <f t="shared" si="63"/>
        <v>5</v>
      </c>
      <c r="I275" s="60">
        <f t="shared" si="70"/>
        <v>4</v>
      </c>
      <c r="J275" s="60">
        <f t="shared" si="64"/>
        <v>0</v>
      </c>
      <c r="K275" s="60">
        <f t="shared" si="65"/>
        <v>1</v>
      </c>
      <c r="L275" s="60">
        <f t="shared" si="69"/>
        <v>1</v>
      </c>
      <c r="M275" s="60">
        <f t="shared" si="66"/>
        <v>1</v>
      </c>
      <c r="N275" s="60">
        <f t="shared" si="67"/>
        <v>0</v>
      </c>
      <c r="O275" s="60">
        <f t="shared" si="68"/>
        <v>1</v>
      </c>
      <c r="P275" s="60" t="s">
        <v>153</v>
      </c>
      <c r="Q275" s="60">
        <v>0</v>
      </c>
      <c r="R275" s="2">
        <v>0</v>
      </c>
      <c r="S275" s="2" t="s">
        <v>356</v>
      </c>
      <c r="T275" s="69" t="s">
        <v>448</v>
      </c>
      <c r="U275" s="70" t="s">
        <v>453</v>
      </c>
      <c r="Z275" s="68"/>
      <c r="AC275" s="77"/>
      <c r="AD275" s="77"/>
      <c r="AE275" s="77"/>
      <c r="AF275" s="77"/>
    </row>
    <row r="276" spans="1:32">
      <c r="A276" s="59" t="str">
        <f t="shared" si="57"/>
        <v>1219</v>
      </c>
      <c r="B276" s="56" t="str">
        <f t="shared" si="55"/>
        <v>track_1219</v>
      </c>
      <c r="C276" s="2">
        <f t="shared" si="58"/>
        <v>29</v>
      </c>
      <c r="D276" s="2">
        <f t="shared" si="59"/>
        <v>0</v>
      </c>
      <c r="E276" s="2">
        <f t="shared" si="60"/>
        <v>4</v>
      </c>
      <c r="F276" s="2">
        <f t="shared" si="61"/>
        <v>1</v>
      </c>
      <c r="G276" s="2">
        <f t="shared" si="62"/>
        <v>1</v>
      </c>
      <c r="H276" s="2">
        <f t="shared" si="63"/>
        <v>6</v>
      </c>
      <c r="I276" s="60">
        <f t="shared" si="70"/>
        <v>4</v>
      </c>
      <c r="J276" s="60">
        <f t="shared" si="64"/>
        <v>0</v>
      </c>
      <c r="K276" s="60">
        <f t="shared" si="65"/>
        <v>1</v>
      </c>
      <c r="L276" s="60">
        <f t="shared" si="69"/>
        <v>1</v>
      </c>
      <c r="M276" s="60">
        <f t="shared" si="66"/>
        <v>1</v>
      </c>
      <c r="N276" s="60">
        <f t="shared" si="67"/>
        <v>0</v>
      </c>
      <c r="O276" s="60">
        <f t="shared" si="68"/>
        <v>1</v>
      </c>
      <c r="P276" s="60" t="s">
        <v>153</v>
      </c>
      <c r="Q276" s="60">
        <v>0</v>
      </c>
      <c r="R276" s="2">
        <v>0</v>
      </c>
      <c r="S276" s="2" t="s">
        <v>356</v>
      </c>
      <c r="T276" s="69" t="s">
        <v>448</v>
      </c>
      <c r="U276" s="70" t="s">
        <v>454</v>
      </c>
      <c r="Z276" s="68"/>
      <c r="AC276" s="77"/>
      <c r="AD276" s="77"/>
      <c r="AE276" s="77"/>
      <c r="AF276" s="77"/>
    </row>
    <row r="277" spans="1:32">
      <c r="A277" s="59" t="str">
        <f t="shared" si="57"/>
        <v>1220</v>
      </c>
      <c r="B277" s="56" t="str">
        <f t="shared" si="55"/>
        <v>track_1220</v>
      </c>
      <c r="C277" s="2">
        <f t="shared" si="58"/>
        <v>29</v>
      </c>
      <c r="D277" s="2">
        <f t="shared" si="59"/>
        <v>0</v>
      </c>
      <c r="E277" s="2">
        <f t="shared" si="60"/>
        <v>4</v>
      </c>
      <c r="F277" s="2">
        <f t="shared" si="61"/>
        <v>2</v>
      </c>
      <c r="G277" s="2">
        <f t="shared" si="62"/>
        <v>1</v>
      </c>
      <c r="H277" s="2">
        <f t="shared" si="63"/>
        <v>7</v>
      </c>
      <c r="I277" s="60">
        <f t="shared" si="70"/>
        <v>4</v>
      </c>
      <c r="J277" s="60">
        <f t="shared" si="64"/>
        <v>0</v>
      </c>
      <c r="K277" s="60">
        <f t="shared" si="65"/>
        <v>1</v>
      </c>
      <c r="L277" s="60">
        <f t="shared" si="69"/>
        <v>1</v>
      </c>
      <c r="M277" s="60">
        <f t="shared" si="66"/>
        <v>1</v>
      </c>
      <c r="N277" s="60">
        <f t="shared" si="67"/>
        <v>0</v>
      </c>
      <c r="O277" s="60">
        <f t="shared" si="68"/>
        <v>1</v>
      </c>
      <c r="P277" s="60" t="s">
        <v>153</v>
      </c>
      <c r="Q277" s="60">
        <v>0</v>
      </c>
      <c r="R277" s="2">
        <v>0</v>
      </c>
      <c r="S277" s="2" t="s">
        <v>356</v>
      </c>
      <c r="T277" s="69" t="s">
        <v>448</v>
      </c>
      <c r="U277" s="70" t="s">
        <v>455</v>
      </c>
      <c r="Z277" s="68"/>
      <c r="AC277" s="77"/>
      <c r="AD277" s="77"/>
      <c r="AE277" s="77"/>
      <c r="AF277" s="77"/>
    </row>
    <row r="278" spans="1:32">
      <c r="A278" s="59" t="str">
        <f t="shared" si="57"/>
        <v>1221</v>
      </c>
      <c r="B278" s="56" t="str">
        <f t="shared" si="55"/>
        <v>track_1221</v>
      </c>
      <c r="C278" s="2">
        <f t="shared" si="58"/>
        <v>29</v>
      </c>
      <c r="D278" s="2">
        <f t="shared" si="59"/>
        <v>0</v>
      </c>
      <c r="E278" s="2">
        <f t="shared" si="60"/>
        <v>4</v>
      </c>
      <c r="F278" s="2">
        <f t="shared" si="61"/>
        <v>2</v>
      </c>
      <c r="G278" s="2">
        <f t="shared" si="62"/>
        <v>1</v>
      </c>
      <c r="H278" s="2">
        <f t="shared" si="63"/>
        <v>8</v>
      </c>
      <c r="I278" s="60">
        <f t="shared" si="70"/>
        <v>4</v>
      </c>
      <c r="J278" s="60">
        <f t="shared" si="64"/>
        <v>0</v>
      </c>
      <c r="K278" s="60">
        <f t="shared" si="65"/>
        <v>1</v>
      </c>
      <c r="L278" s="60">
        <f t="shared" si="69"/>
        <v>1</v>
      </c>
      <c r="M278" s="60">
        <f t="shared" si="66"/>
        <v>1</v>
      </c>
      <c r="N278" s="60">
        <f t="shared" si="67"/>
        <v>0</v>
      </c>
      <c r="O278" s="60">
        <f t="shared" si="68"/>
        <v>1</v>
      </c>
      <c r="P278" s="60" t="s">
        <v>153</v>
      </c>
      <c r="Q278" s="60">
        <v>0</v>
      </c>
      <c r="R278" s="2">
        <v>0</v>
      </c>
      <c r="S278" s="2" t="s">
        <v>356</v>
      </c>
      <c r="T278" s="69" t="s">
        <v>448</v>
      </c>
      <c r="U278" s="70" t="s">
        <v>456</v>
      </c>
      <c r="Z278" s="68"/>
      <c r="AC278" s="77"/>
      <c r="AD278" s="77"/>
      <c r="AE278" s="77"/>
      <c r="AF278" s="77"/>
    </row>
    <row r="279" spans="1:32">
      <c r="A279" s="59" t="str">
        <f t="shared" si="57"/>
        <v>1222</v>
      </c>
      <c r="B279" s="56" t="str">
        <f t="shared" si="55"/>
        <v>track_1222</v>
      </c>
      <c r="C279" s="2">
        <f t="shared" si="58"/>
        <v>30</v>
      </c>
      <c r="D279" s="2">
        <f t="shared" si="59"/>
        <v>0</v>
      </c>
      <c r="E279" s="2">
        <f t="shared" si="60"/>
        <v>1</v>
      </c>
      <c r="F279" s="2">
        <f t="shared" si="61"/>
        <v>2</v>
      </c>
      <c r="G279" s="2">
        <f t="shared" si="62"/>
        <v>1</v>
      </c>
      <c r="H279" s="2">
        <f t="shared" si="63"/>
        <v>2</v>
      </c>
      <c r="I279" s="60">
        <f t="shared" si="70"/>
        <v>4</v>
      </c>
      <c r="J279" s="60">
        <f t="shared" si="64"/>
        <v>1</v>
      </c>
      <c r="K279" s="60">
        <f t="shared" si="65"/>
        <v>1</v>
      </c>
      <c r="L279" s="60">
        <f t="shared" si="69"/>
        <v>1</v>
      </c>
      <c r="M279" s="60">
        <f t="shared" si="66"/>
        <v>1</v>
      </c>
      <c r="N279" s="60">
        <f t="shared" si="67"/>
        <v>0</v>
      </c>
      <c r="O279" s="60">
        <f t="shared" si="68"/>
        <v>1</v>
      </c>
      <c r="P279" s="60" t="s">
        <v>153</v>
      </c>
      <c r="Q279" s="60">
        <v>0</v>
      </c>
      <c r="R279" s="2">
        <v>0</v>
      </c>
      <c r="S279" s="2" t="s">
        <v>403</v>
      </c>
      <c r="T279" s="69" t="s">
        <v>404</v>
      </c>
      <c r="U279" s="70" t="s">
        <v>457</v>
      </c>
      <c r="Z279" s="68"/>
      <c r="AC279" s="77"/>
      <c r="AD279" s="77"/>
      <c r="AE279" s="77"/>
      <c r="AF279" s="77"/>
    </row>
    <row r="280" spans="1:32">
      <c r="A280" s="59" t="str">
        <f t="shared" si="57"/>
        <v>1223</v>
      </c>
      <c r="B280" s="56" t="str">
        <f t="shared" si="55"/>
        <v>track_1223</v>
      </c>
      <c r="C280" s="2">
        <f t="shared" si="58"/>
        <v>30</v>
      </c>
      <c r="D280" s="2">
        <f t="shared" si="59"/>
        <v>0</v>
      </c>
      <c r="E280" s="2">
        <f t="shared" si="60"/>
        <v>1</v>
      </c>
      <c r="F280" s="2">
        <f t="shared" si="61"/>
        <v>3</v>
      </c>
      <c r="G280" s="2">
        <f t="shared" si="62"/>
        <v>1</v>
      </c>
      <c r="H280" s="2">
        <f t="shared" si="63"/>
        <v>1</v>
      </c>
      <c r="I280" s="60">
        <f t="shared" si="70"/>
        <v>4</v>
      </c>
      <c r="J280" s="60">
        <f t="shared" si="64"/>
        <v>1</v>
      </c>
      <c r="K280" s="60">
        <f t="shared" si="65"/>
        <v>1</v>
      </c>
      <c r="L280" s="60">
        <f t="shared" si="69"/>
        <v>1</v>
      </c>
      <c r="M280" s="60">
        <f t="shared" si="66"/>
        <v>1</v>
      </c>
      <c r="N280" s="60">
        <f t="shared" si="67"/>
        <v>0</v>
      </c>
      <c r="O280" s="60">
        <f t="shared" si="68"/>
        <v>1</v>
      </c>
      <c r="P280" s="60" t="s">
        <v>153</v>
      </c>
      <c r="Q280" s="60">
        <v>0</v>
      </c>
      <c r="R280" s="2">
        <v>0</v>
      </c>
      <c r="S280" s="2" t="s">
        <v>403</v>
      </c>
      <c r="T280" s="69" t="s">
        <v>404</v>
      </c>
      <c r="U280" s="70" t="s">
        <v>458</v>
      </c>
      <c r="Z280" s="68"/>
      <c r="AC280" s="77"/>
      <c r="AD280" s="77"/>
      <c r="AE280" s="77"/>
      <c r="AF280" s="77"/>
    </row>
    <row r="281" spans="1:32">
      <c r="A281" s="59" t="str">
        <f t="shared" si="57"/>
        <v>1224</v>
      </c>
      <c r="B281" s="56" t="str">
        <f t="shared" si="55"/>
        <v>track_1224</v>
      </c>
      <c r="C281" s="2">
        <f t="shared" si="58"/>
        <v>30</v>
      </c>
      <c r="D281" s="2">
        <f t="shared" si="59"/>
        <v>0</v>
      </c>
      <c r="E281" s="2">
        <f t="shared" si="60"/>
        <v>2</v>
      </c>
      <c r="F281" s="2">
        <f t="shared" si="61"/>
        <v>3</v>
      </c>
      <c r="G281" s="2">
        <f t="shared" si="62"/>
        <v>1</v>
      </c>
      <c r="H281" s="2">
        <f t="shared" si="63"/>
        <v>3</v>
      </c>
      <c r="I281" s="60">
        <f t="shared" si="70"/>
        <v>4</v>
      </c>
      <c r="J281" s="60">
        <f t="shared" si="64"/>
        <v>1</v>
      </c>
      <c r="K281" s="60">
        <f t="shared" si="65"/>
        <v>1</v>
      </c>
      <c r="L281" s="60">
        <f t="shared" si="69"/>
        <v>1</v>
      </c>
      <c r="M281" s="60">
        <f t="shared" si="66"/>
        <v>1</v>
      </c>
      <c r="N281" s="60">
        <f t="shared" si="67"/>
        <v>0</v>
      </c>
      <c r="O281" s="60">
        <f t="shared" si="68"/>
        <v>1</v>
      </c>
      <c r="P281" s="60" t="s">
        <v>153</v>
      </c>
      <c r="Q281" s="60">
        <v>0</v>
      </c>
      <c r="R281" s="2">
        <v>0</v>
      </c>
      <c r="S281" s="2" t="s">
        <v>403</v>
      </c>
      <c r="T281" s="69" t="s">
        <v>404</v>
      </c>
      <c r="U281" s="70" t="s">
        <v>459</v>
      </c>
      <c r="Z281" s="68"/>
      <c r="AC281" s="77"/>
      <c r="AD281" s="77"/>
      <c r="AE281" s="77"/>
      <c r="AF281" s="77"/>
    </row>
    <row r="282" spans="1:32">
      <c r="A282" s="59" t="str">
        <f t="shared" si="57"/>
        <v>1225</v>
      </c>
      <c r="B282" s="56" t="str">
        <f t="shared" si="55"/>
        <v>track_1225</v>
      </c>
      <c r="C282" s="2">
        <f t="shared" si="58"/>
        <v>30</v>
      </c>
      <c r="D282" s="2">
        <f t="shared" si="59"/>
        <v>0</v>
      </c>
      <c r="E282" s="2">
        <f t="shared" si="60"/>
        <v>2</v>
      </c>
      <c r="F282" s="2">
        <f t="shared" si="61"/>
        <v>4</v>
      </c>
      <c r="G282" s="2">
        <f t="shared" si="62"/>
        <v>1</v>
      </c>
      <c r="H282" s="2">
        <f t="shared" si="63"/>
        <v>4</v>
      </c>
      <c r="I282" s="60">
        <f t="shared" si="70"/>
        <v>4</v>
      </c>
      <c r="J282" s="60">
        <f t="shared" si="64"/>
        <v>1</v>
      </c>
      <c r="K282" s="60">
        <f t="shared" si="65"/>
        <v>1</v>
      </c>
      <c r="L282" s="60">
        <f t="shared" si="69"/>
        <v>1</v>
      </c>
      <c r="M282" s="60">
        <f t="shared" si="66"/>
        <v>1</v>
      </c>
      <c r="N282" s="60">
        <f t="shared" si="67"/>
        <v>0</v>
      </c>
      <c r="O282" s="60">
        <f t="shared" si="68"/>
        <v>1</v>
      </c>
      <c r="P282" s="60" t="s">
        <v>153</v>
      </c>
      <c r="Q282" s="60">
        <v>0</v>
      </c>
      <c r="R282" s="2">
        <v>0</v>
      </c>
      <c r="S282" s="2" t="s">
        <v>403</v>
      </c>
      <c r="T282" s="69" t="s">
        <v>404</v>
      </c>
      <c r="U282" s="70" t="s">
        <v>460</v>
      </c>
      <c r="Z282" s="68"/>
      <c r="AC282" s="77"/>
      <c r="AD282" s="77"/>
      <c r="AE282" s="77"/>
      <c r="AF282" s="77"/>
    </row>
    <row r="283" spans="1:32">
      <c r="A283" s="59" t="str">
        <f t="shared" si="57"/>
        <v>1226</v>
      </c>
      <c r="B283" s="56" t="str">
        <f t="shared" si="55"/>
        <v>track_1226</v>
      </c>
      <c r="C283" s="2">
        <f t="shared" si="58"/>
        <v>30</v>
      </c>
      <c r="D283" s="2">
        <f t="shared" si="59"/>
        <v>0</v>
      </c>
      <c r="E283" s="2">
        <f t="shared" si="60"/>
        <v>3</v>
      </c>
      <c r="F283" s="2">
        <f t="shared" si="61"/>
        <v>1</v>
      </c>
      <c r="G283" s="2">
        <f t="shared" si="62"/>
        <v>1</v>
      </c>
      <c r="H283" s="2">
        <f t="shared" si="63"/>
        <v>5</v>
      </c>
      <c r="I283" s="60">
        <f t="shared" si="70"/>
        <v>4</v>
      </c>
      <c r="J283" s="60">
        <f t="shared" si="64"/>
        <v>1</v>
      </c>
      <c r="K283" s="60">
        <f t="shared" si="65"/>
        <v>1</v>
      </c>
      <c r="L283" s="60">
        <f t="shared" si="69"/>
        <v>1</v>
      </c>
      <c r="M283" s="60">
        <f t="shared" si="66"/>
        <v>1</v>
      </c>
      <c r="N283" s="60">
        <f t="shared" si="67"/>
        <v>0</v>
      </c>
      <c r="O283" s="60">
        <f t="shared" si="68"/>
        <v>1</v>
      </c>
      <c r="P283" s="60" t="s">
        <v>153</v>
      </c>
      <c r="Q283" s="60">
        <v>0</v>
      </c>
      <c r="R283" s="2">
        <v>0</v>
      </c>
      <c r="S283" s="2" t="s">
        <v>403</v>
      </c>
      <c r="T283" s="69" t="s">
        <v>404</v>
      </c>
      <c r="U283" s="70" t="s">
        <v>461</v>
      </c>
      <c r="Z283" s="68"/>
      <c r="AC283" s="77"/>
      <c r="AD283" s="77"/>
      <c r="AE283" s="77"/>
      <c r="AF283" s="77"/>
    </row>
    <row r="284" spans="1:32">
      <c r="A284" s="59" t="str">
        <f t="shared" si="57"/>
        <v>1227</v>
      </c>
      <c r="B284" s="56" t="str">
        <f t="shared" si="55"/>
        <v>track_1227</v>
      </c>
      <c r="C284" s="2">
        <f t="shared" si="58"/>
        <v>30</v>
      </c>
      <c r="D284" s="2">
        <f t="shared" si="59"/>
        <v>0</v>
      </c>
      <c r="E284" s="2">
        <f t="shared" si="60"/>
        <v>3</v>
      </c>
      <c r="F284" s="2">
        <f t="shared" si="61"/>
        <v>2</v>
      </c>
      <c r="G284" s="2">
        <f t="shared" si="62"/>
        <v>1</v>
      </c>
      <c r="H284" s="2">
        <f t="shared" si="63"/>
        <v>6</v>
      </c>
      <c r="I284" s="60">
        <f t="shared" si="70"/>
        <v>4</v>
      </c>
      <c r="J284" s="60">
        <f t="shared" si="64"/>
        <v>1</v>
      </c>
      <c r="K284" s="60">
        <f t="shared" si="65"/>
        <v>1</v>
      </c>
      <c r="L284" s="60">
        <f t="shared" si="69"/>
        <v>1</v>
      </c>
      <c r="M284" s="60">
        <f t="shared" si="66"/>
        <v>1</v>
      </c>
      <c r="N284" s="60">
        <f t="shared" si="67"/>
        <v>0</v>
      </c>
      <c r="O284" s="60">
        <f t="shared" si="68"/>
        <v>1</v>
      </c>
      <c r="P284" s="60" t="s">
        <v>153</v>
      </c>
      <c r="Q284" s="60">
        <v>0</v>
      </c>
      <c r="R284" s="2">
        <v>0</v>
      </c>
      <c r="S284" s="2" t="s">
        <v>403</v>
      </c>
      <c r="T284" s="69" t="s">
        <v>404</v>
      </c>
      <c r="U284" s="70" t="s">
        <v>462</v>
      </c>
      <c r="Z284" s="68"/>
      <c r="AC284" s="77"/>
      <c r="AD284" s="77"/>
      <c r="AE284" s="77"/>
      <c r="AF284" s="77"/>
    </row>
    <row r="285" spans="1:32">
      <c r="A285" s="59" t="str">
        <f t="shared" si="57"/>
        <v>1228</v>
      </c>
      <c r="B285" s="56" t="str">
        <f t="shared" si="55"/>
        <v>track_1228</v>
      </c>
      <c r="C285" s="2">
        <f t="shared" si="58"/>
        <v>30</v>
      </c>
      <c r="D285" s="2">
        <f t="shared" si="59"/>
        <v>0</v>
      </c>
      <c r="E285" s="2">
        <f t="shared" si="60"/>
        <v>4</v>
      </c>
      <c r="F285" s="2">
        <f t="shared" si="61"/>
        <v>2</v>
      </c>
      <c r="G285" s="2">
        <f t="shared" si="62"/>
        <v>1</v>
      </c>
      <c r="H285" s="2">
        <f t="shared" si="63"/>
        <v>7</v>
      </c>
      <c r="I285" s="60">
        <f t="shared" si="70"/>
        <v>4</v>
      </c>
      <c r="J285" s="60">
        <f t="shared" si="64"/>
        <v>1</v>
      </c>
      <c r="K285" s="60">
        <f t="shared" si="65"/>
        <v>1</v>
      </c>
      <c r="L285" s="60">
        <f t="shared" si="69"/>
        <v>1</v>
      </c>
      <c r="M285" s="60">
        <f t="shared" si="66"/>
        <v>1</v>
      </c>
      <c r="N285" s="60">
        <f t="shared" si="67"/>
        <v>0</v>
      </c>
      <c r="O285" s="60">
        <f t="shared" si="68"/>
        <v>1</v>
      </c>
      <c r="P285" s="60" t="s">
        <v>153</v>
      </c>
      <c r="Q285" s="60">
        <v>0</v>
      </c>
      <c r="R285" s="2">
        <v>0</v>
      </c>
      <c r="S285" s="2" t="s">
        <v>403</v>
      </c>
      <c r="T285" s="69" t="s">
        <v>404</v>
      </c>
      <c r="U285" s="70" t="s">
        <v>463</v>
      </c>
      <c r="Z285" s="68"/>
      <c r="AC285" s="77"/>
      <c r="AD285" s="77"/>
      <c r="AE285" s="77"/>
      <c r="AF285" s="77"/>
    </row>
    <row r="286" spans="1:32">
      <c r="A286" s="59" t="str">
        <f t="shared" si="57"/>
        <v>1229</v>
      </c>
      <c r="B286" s="56" t="str">
        <f t="shared" si="55"/>
        <v>track_1229</v>
      </c>
      <c r="C286" s="2">
        <f t="shared" si="58"/>
        <v>30</v>
      </c>
      <c r="D286" s="2">
        <f t="shared" si="59"/>
        <v>0</v>
      </c>
      <c r="E286" s="2">
        <f t="shared" si="60"/>
        <v>4</v>
      </c>
      <c r="F286" s="2">
        <f t="shared" si="61"/>
        <v>3</v>
      </c>
      <c r="G286" s="2">
        <f t="shared" si="62"/>
        <v>1</v>
      </c>
      <c r="H286" s="2">
        <f t="shared" si="63"/>
        <v>8</v>
      </c>
      <c r="I286" s="60">
        <f t="shared" si="70"/>
        <v>4</v>
      </c>
      <c r="J286" s="60">
        <f t="shared" si="64"/>
        <v>1</v>
      </c>
      <c r="K286" s="60">
        <f t="shared" si="65"/>
        <v>1</v>
      </c>
      <c r="L286" s="60">
        <f t="shared" si="69"/>
        <v>1</v>
      </c>
      <c r="M286" s="60">
        <f t="shared" si="66"/>
        <v>1</v>
      </c>
      <c r="N286" s="60">
        <f t="shared" si="67"/>
        <v>0</v>
      </c>
      <c r="O286" s="60">
        <f t="shared" si="68"/>
        <v>1</v>
      </c>
      <c r="P286" s="60" t="s">
        <v>153</v>
      </c>
      <c r="Q286" s="60">
        <v>0</v>
      </c>
      <c r="R286" s="2">
        <v>0</v>
      </c>
      <c r="S286" s="2" t="s">
        <v>403</v>
      </c>
      <c r="T286" s="69" t="s">
        <v>404</v>
      </c>
      <c r="U286" s="70" t="s">
        <v>464</v>
      </c>
      <c r="Z286" s="68"/>
      <c r="AC286" s="77"/>
      <c r="AD286" s="77"/>
      <c r="AE286" s="77"/>
      <c r="AF286" s="77"/>
    </row>
    <row r="287" spans="1:32">
      <c r="A287" s="59" t="str">
        <f t="shared" si="57"/>
        <v>1230</v>
      </c>
      <c r="B287" s="56" t="str">
        <f t="shared" si="55"/>
        <v>track_1230</v>
      </c>
      <c r="C287" s="2">
        <f t="shared" si="58"/>
        <v>31</v>
      </c>
      <c r="D287" s="2">
        <f t="shared" si="59"/>
        <v>0</v>
      </c>
      <c r="E287" s="2">
        <f t="shared" si="60"/>
        <v>1</v>
      </c>
      <c r="F287" s="2">
        <f t="shared" si="61"/>
        <v>2</v>
      </c>
      <c r="G287" s="2">
        <f t="shared" si="62"/>
        <v>1</v>
      </c>
      <c r="H287" s="2">
        <f t="shared" si="63"/>
        <v>1</v>
      </c>
      <c r="I287" s="60">
        <f t="shared" si="70"/>
        <v>4</v>
      </c>
      <c r="J287" s="60">
        <f t="shared" si="64"/>
        <v>0</v>
      </c>
      <c r="K287" s="60">
        <f t="shared" si="65"/>
        <v>1</v>
      </c>
      <c r="L287" s="60">
        <f t="shared" si="69"/>
        <v>1</v>
      </c>
      <c r="M287" s="60">
        <f t="shared" si="66"/>
        <v>1</v>
      </c>
      <c r="N287" s="60">
        <f t="shared" si="67"/>
        <v>0</v>
      </c>
      <c r="O287" s="60">
        <f t="shared" si="68"/>
        <v>1</v>
      </c>
      <c r="P287" s="60" t="s">
        <v>153</v>
      </c>
      <c r="Q287" s="60">
        <v>0</v>
      </c>
      <c r="R287" s="2">
        <v>0</v>
      </c>
      <c r="S287" s="2" t="s">
        <v>403</v>
      </c>
      <c r="T287" s="69" t="s">
        <v>404</v>
      </c>
      <c r="U287" s="70" t="s">
        <v>465</v>
      </c>
      <c r="Z287" s="68"/>
      <c r="AC287" s="77"/>
      <c r="AD287" s="77"/>
      <c r="AE287" s="77"/>
      <c r="AF287" s="77"/>
    </row>
    <row r="288" spans="1:32">
      <c r="A288" s="59" t="str">
        <f t="shared" si="57"/>
        <v>1231</v>
      </c>
      <c r="B288" s="56" t="str">
        <f t="shared" ref="B288:B323" si="71">"track_"&amp;A288</f>
        <v>track_1231</v>
      </c>
      <c r="C288" s="2">
        <f t="shared" si="58"/>
        <v>31</v>
      </c>
      <c r="D288" s="2">
        <f t="shared" si="59"/>
        <v>0</v>
      </c>
      <c r="E288" s="2">
        <f t="shared" si="60"/>
        <v>1</v>
      </c>
      <c r="F288" s="2">
        <f t="shared" si="61"/>
        <v>3</v>
      </c>
      <c r="G288" s="2">
        <f t="shared" si="62"/>
        <v>1</v>
      </c>
      <c r="H288" s="2">
        <f t="shared" si="63"/>
        <v>2</v>
      </c>
      <c r="I288" s="60">
        <f t="shared" si="70"/>
        <v>4</v>
      </c>
      <c r="J288" s="60">
        <f t="shared" si="64"/>
        <v>0</v>
      </c>
      <c r="K288" s="60">
        <f t="shared" si="65"/>
        <v>1</v>
      </c>
      <c r="L288" s="60">
        <f t="shared" si="69"/>
        <v>1</v>
      </c>
      <c r="M288" s="60">
        <f t="shared" si="66"/>
        <v>1</v>
      </c>
      <c r="N288" s="60">
        <f t="shared" si="67"/>
        <v>0</v>
      </c>
      <c r="O288" s="60">
        <f t="shared" si="68"/>
        <v>1</v>
      </c>
      <c r="P288" s="60" t="s">
        <v>153</v>
      </c>
      <c r="Q288" s="60">
        <v>0</v>
      </c>
      <c r="R288" s="2">
        <v>0</v>
      </c>
      <c r="S288" s="2" t="s">
        <v>403</v>
      </c>
      <c r="T288" s="69" t="s">
        <v>404</v>
      </c>
      <c r="U288" s="70" t="s">
        <v>466</v>
      </c>
      <c r="Z288" s="68"/>
      <c r="AC288" s="77"/>
      <c r="AD288" s="77"/>
      <c r="AE288" s="77"/>
      <c r="AF288" s="77"/>
    </row>
    <row r="289" spans="1:32">
      <c r="A289" s="59" t="str">
        <f t="shared" si="57"/>
        <v>1232</v>
      </c>
      <c r="B289" s="56" t="str">
        <f t="shared" si="71"/>
        <v>track_1232</v>
      </c>
      <c r="C289" s="2">
        <f t="shared" si="58"/>
        <v>31</v>
      </c>
      <c r="D289" s="2">
        <f t="shared" si="59"/>
        <v>0</v>
      </c>
      <c r="E289" s="2">
        <f t="shared" si="60"/>
        <v>2</v>
      </c>
      <c r="F289" s="2">
        <f t="shared" si="61"/>
        <v>3</v>
      </c>
      <c r="G289" s="2">
        <f t="shared" si="62"/>
        <v>1</v>
      </c>
      <c r="H289" s="2">
        <f t="shared" si="63"/>
        <v>3</v>
      </c>
      <c r="I289" s="60">
        <f t="shared" si="70"/>
        <v>4</v>
      </c>
      <c r="J289" s="60">
        <f t="shared" si="64"/>
        <v>0</v>
      </c>
      <c r="K289" s="60">
        <f t="shared" si="65"/>
        <v>1</v>
      </c>
      <c r="L289" s="60">
        <f t="shared" si="69"/>
        <v>1</v>
      </c>
      <c r="M289" s="60">
        <f t="shared" si="66"/>
        <v>1</v>
      </c>
      <c r="N289" s="60">
        <f t="shared" si="67"/>
        <v>0</v>
      </c>
      <c r="O289" s="60">
        <f t="shared" si="68"/>
        <v>1</v>
      </c>
      <c r="P289" s="60" t="s">
        <v>153</v>
      </c>
      <c r="Q289" s="60">
        <v>0</v>
      </c>
      <c r="R289" s="2">
        <v>0</v>
      </c>
      <c r="S289" s="2" t="s">
        <v>403</v>
      </c>
      <c r="T289" s="69" t="s">
        <v>404</v>
      </c>
      <c r="U289" s="70" t="s">
        <v>467</v>
      </c>
      <c r="Z289" s="68"/>
      <c r="AC289" s="77"/>
      <c r="AD289" s="77"/>
      <c r="AE289" s="77"/>
      <c r="AF289" s="77"/>
    </row>
    <row r="290" spans="1:32">
      <c r="A290" s="59" t="str">
        <f t="shared" si="57"/>
        <v>1233</v>
      </c>
      <c r="B290" s="56" t="str">
        <f t="shared" si="71"/>
        <v>track_1233</v>
      </c>
      <c r="C290" s="2">
        <f t="shared" si="58"/>
        <v>31</v>
      </c>
      <c r="D290" s="2">
        <f t="shared" si="59"/>
        <v>0</v>
      </c>
      <c r="E290" s="2">
        <f t="shared" si="60"/>
        <v>2</v>
      </c>
      <c r="F290" s="2">
        <f t="shared" si="61"/>
        <v>4</v>
      </c>
      <c r="G290" s="2">
        <f t="shared" si="62"/>
        <v>1</v>
      </c>
      <c r="H290" s="2">
        <f t="shared" si="63"/>
        <v>4</v>
      </c>
      <c r="I290" s="60">
        <f t="shared" si="70"/>
        <v>4</v>
      </c>
      <c r="J290" s="60">
        <f t="shared" si="64"/>
        <v>0</v>
      </c>
      <c r="K290" s="60">
        <f t="shared" si="65"/>
        <v>1</v>
      </c>
      <c r="L290" s="60">
        <f t="shared" si="69"/>
        <v>1</v>
      </c>
      <c r="M290" s="60">
        <f t="shared" si="66"/>
        <v>1</v>
      </c>
      <c r="N290" s="60">
        <f t="shared" si="67"/>
        <v>0</v>
      </c>
      <c r="O290" s="60">
        <f t="shared" si="68"/>
        <v>1</v>
      </c>
      <c r="P290" s="60" t="s">
        <v>153</v>
      </c>
      <c r="Q290" s="60">
        <v>0</v>
      </c>
      <c r="R290" s="2">
        <v>0</v>
      </c>
      <c r="S290" s="2" t="s">
        <v>403</v>
      </c>
      <c r="T290" s="69" t="s">
        <v>404</v>
      </c>
      <c r="U290" s="70" t="s">
        <v>468</v>
      </c>
      <c r="Z290" s="68"/>
      <c r="AC290" s="77"/>
      <c r="AD290" s="77"/>
      <c r="AE290" s="77"/>
      <c r="AF290" s="77"/>
    </row>
    <row r="291" spans="1:32">
      <c r="A291" s="59" t="str">
        <f t="shared" si="57"/>
        <v>1234</v>
      </c>
      <c r="B291" s="56" t="str">
        <f t="shared" si="71"/>
        <v>track_1234</v>
      </c>
      <c r="C291" s="2">
        <f t="shared" si="58"/>
        <v>31</v>
      </c>
      <c r="D291" s="2">
        <f t="shared" si="59"/>
        <v>0</v>
      </c>
      <c r="E291" s="2">
        <f t="shared" si="60"/>
        <v>3</v>
      </c>
      <c r="F291" s="2">
        <f t="shared" si="61"/>
        <v>1</v>
      </c>
      <c r="G291" s="2">
        <f t="shared" si="62"/>
        <v>1</v>
      </c>
      <c r="H291" s="2">
        <f t="shared" si="63"/>
        <v>5</v>
      </c>
      <c r="I291" s="60">
        <f t="shared" si="70"/>
        <v>4</v>
      </c>
      <c r="J291" s="60">
        <f t="shared" si="64"/>
        <v>0</v>
      </c>
      <c r="K291" s="60">
        <f t="shared" si="65"/>
        <v>1</v>
      </c>
      <c r="L291" s="60">
        <f t="shared" si="69"/>
        <v>1</v>
      </c>
      <c r="M291" s="60">
        <f t="shared" si="66"/>
        <v>1</v>
      </c>
      <c r="N291" s="60">
        <f t="shared" si="67"/>
        <v>0</v>
      </c>
      <c r="O291" s="60">
        <f t="shared" si="68"/>
        <v>1</v>
      </c>
      <c r="P291" s="60" t="s">
        <v>153</v>
      </c>
      <c r="Q291" s="60">
        <v>0</v>
      </c>
      <c r="R291" s="2">
        <v>0</v>
      </c>
      <c r="S291" s="2" t="s">
        <v>403</v>
      </c>
      <c r="T291" s="69" t="s">
        <v>404</v>
      </c>
      <c r="U291" s="70" t="s">
        <v>469</v>
      </c>
      <c r="Z291" s="68"/>
      <c r="AC291" s="77"/>
      <c r="AD291" s="77"/>
      <c r="AE291" s="77"/>
      <c r="AF291" s="77"/>
    </row>
    <row r="292" spans="1:32">
      <c r="A292" s="59" t="str">
        <f t="shared" si="57"/>
        <v>1235</v>
      </c>
      <c r="B292" s="56" t="str">
        <f t="shared" si="71"/>
        <v>track_1235</v>
      </c>
      <c r="C292" s="2">
        <f t="shared" si="58"/>
        <v>31</v>
      </c>
      <c r="D292" s="2">
        <f t="shared" si="59"/>
        <v>0</v>
      </c>
      <c r="E292" s="2">
        <f t="shared" si="60"/>
        <v>3</v>
      </c>
      <c r="F292" s="2">
        <f t="shared" si="61"/>
        <v>2</v>
      </c>
      <c r="G292" s="2">
        <f t="shared" si="62"/>
        <v>1</v>
      </c>
      <c r="H292" s="2">
        <f t="shared" si="63"/>
        <v>6</v>
      </c>
      <c r="I292" s="60">
        <f t="shared" si="70"/>
        <v>4</v>
      </c>
      <c r="J292" s="60">
        <f t="shared" si="64"/>
        <v>0</v>
      </c>
      <c r="K292" s="60">
        <f t="shared" si="65"/>
        <v>1</v>
      </c>
      <c r="L292" s="60">
        <f t="shared" si="69"/>
        <v>1</v>
      </c>
      <c r="M292" s="60">
        <f t="shared" si="66"/>
        <v>1</v>
      </c>
      <c r="N292" s="60">
        <f t="shared" si="67"/>
        <v>0</v>
      </c>
      <c r="O292" s="60">
        <f t="shared" si="68"/>
        <v>1</v>
      </c>
      <c r="P292" s="60" t="s">
        <v>153</v>
      </c>
      <c r="Q292" s="60">
        <v>0</v>
      </c>
      <c r="R292" s="2">
        <v>0</v>
      </c>
      <c r="S292" s="2" t="s">
        <v>403</v>
      </c>
      <c r="T292" s="69" t="s">
        <v>404</v>
      </c>
      <c r="U292" s="70" t="s">
        <v>470</v>
      </c>
      <c r="Z292" s="68"/>
      <c r="AC292" s="77"/>
      <c r="AD292" s="77"/>
      <c r="AE292" s="77"/>
      <c r="AF292" s="77"/>
    </row>
    <row r="293" spans="1:32">
      <c r="A293" s="59" t="str">
        <f t="shared" si="57"/>
        <v>1236</v>
      </c>
      <c r="B293" s="56" t="str">
        <f t="shared" si="71"/>
        <v>track_1236</v>
      </c>
      <c r="C293" s="2">
        <f t="shared" si="58"/>
        <v>31</v>
      </c>
      <c r="D293" s="2">
        <f t="shared" si="59"/>
        <v>0</v>
      </c>
      <c r="E293" s="2">
        <f t="shared" si="60"/>
        <v>4</v>
      </c>
      <c r="F293" s="2">
        <f t="shared" si="61"/>
        <v>1</v>
      </c>
      <c r="G293" s="2">
        <f t="shared" si="62"/>
        <v>1</v>
      </c>
      <c r="H293" s="2">
        <f t="shared" si="63"/>
        <v>7</v>
      </c>
      <c r="I293" s="60">
        <f t="shared" si="70"/>
        <v>4</v>
      </c>
      <c r="J293" s="60">
        <f t="shared" si="64"/>
        <v>0</v>
      </c>
      <c r="K293" s="60">
        <f t="shared" si="65"/>
        <v>1</v>
      </c>
      <c r="L293" s="60">
        <f t="shared" si="69"/>
        <v>1</v>
      </c>
      <c r="M293" s="60">
        <f t="shared" si="66"/>
        <v>1</v>
      </c>
      <c r="N293" s="60">
        <f t="shared" si="67"/>
        <v>0</v>
      </c>
      <c r="O293" s="60">
        <f t="shared" si="68"/>
        <v>1</v>
      </c>
      <c r="P293" s="60" t="s">
        <v>153</v>
      </c>
      <c r="Q293" s="60">
        <v>0</v>
      </c>
      <c r="R293" s="2">
        <v>0</v>
      </c>
      <c r="S293" s="2" t="s">
        <v>403</v>
      </c>
      <c r="T293" s="69" t="s">
        <v>404</v>
      </c>
      <c r="U293" s="70" t="s">
        <v>471</v>
      </c>
      <c r="Z293" s="68"/>
      <c r="AC293" s="77"/>
      <c r="AD293" s="77"/>
      <c r="AE293" s="77"/>
      <c r="AF293" s="77"/>
    </row>
    <row r="294" spans="1:32">
      <c r="A294" s="59" t="str">
        <f t="shared" si="57"/>
        <v>1237</v>
      </c>
      <c r="B294" s="56" t="str">
        <f t="shared" si="71"/>
        <v>track_1237</v>
      </c>
      <c r="C294" s="2">
        <f t="shared" si="58"/>
        <v>31</v>
      </c>
      <c r="D294" s="2">
        <f t="shared" si="59"/>
        <v>0</v>
      </c>
      <c r="E294" s="2">
        <f t="shared" si="60"/>
        <v>4</v>
      </c>
      <c r="F294" s="2">
        <f t="shared" si="61"/>
        <v>2</v>
      </c>
      <c r="G294" s="2">
        <f t="shared" si="62"/>
        <v>1</v>
      </c>
      <c r="H294" s="2">
        <f t="shared" si="63"/>
        <v>8</v>
      </c>
      <c r="I294" s="60">
        <f t="shared" si="70"/>
        <v>4</v>
      </c>
      <c r="J294" s="60">
        <f t="shared" si="64"/>
        <v>0</v>
      </c>
      <c r="K294" s="60">
        <f t="shared" si="65"/>
        <v>1</v>
      </c>
      <c r="L294" s="60">
        <f t="shared" si="69"/>
        <v>1</v>
      </c>
      <c r="M294" s="60">
        <f t="shared" si="66"/>
        <v>1</v>
      </c>
      <c r="N294" s="60">
        <f t="shared" si="67"/>
        <v>0</v>
      </c>
      <c r="O294" s="60">
        <f t="shared" si="68"/>
        <v>1</v>
      </c>
      <c r="P294" s="60" t="s">
        <v>153</v>
      </c>
      <c r="Q294" s="60">
        <v>0</v>
      </c>
      <c r="R294" s="2">
        <v>0</v>
      </c>
      <c r="S294" s="2" t="s">
        <v>403</v>
      </c>
      <c r="T294" s="69" t="s">
        <v>404</v>
      </c>
      <c r="U294" s="70" t="s">
        <v>472</v>
      </c>
      <c r="Z294" s="68"/>
      <c r="AC294" s="77"/>
      <c r="AD294" s="77"/>
      <c r="AE294" s="77"/>
      <c r="AF294" s="77"/>
    </row>
    <row r="295" spans="1:32">
      <c r="A295" s="59" t="str">
        <f t="shared" si="57"/>
        <v>1238</v>
      </c>
      <c r="B295" s="56" t="str">
        <f t="shared" si="71"/>
        <v>track_1238</v>
      </c>
      <c r="C295" s="2">
        <f t="shared" si="58"/>
        <v>32</v>
      </c>
      <c r="D295" s="2">
        <f t="shared" si="59"/>
        <v>0</v>
      </c>
      <c r="E295" s="2">
        <f t="shared" si="60"/>
        <v>1</v>
      </c>
      <c r="F295" s="2">
        <f t="shared" si="61"/>
        <v>2</v>
      </c>
      <c r="G295" s="2">
        <f t="shared" si="62"/>
        <v>1</v>
      </c>
      <c r="H295" s="2">
        <f t="shared" si="63"/>
        <v>1</v>
      </c>
      <c r="I295" s="60">
        <f t="shared" si="70"/>
        <v>4</v>
      </c>
      <c r="J295" s="60">
        <f t="shared" si="64"/>
        <v>1</v>
      </c>
      <c r="K295" s="60">
        <f t="shared" si="65"/>
        <v>1</v>
      </c>
      <c r="L295" s="60">
        <f t="shared" si="69"/>
        <v>1</v>
      </c>
      <c r="M295" s="60">
        <f t="shared" si="66"/>
        <v>1</v>
      </c>
      <c r="N295" s="60">
        <f t="shared" si="67"/>
        <v>1</v>
      </c>
      <c r="O295" s="60">
        <f t="shared" si="68"/>
        <v>1</v>
      </c>
      <c r="P295" s="60">
        <v>0</v>
      </c>
      <c r="Q295" s="60">
        <v>0</v>
      </c>
      <c r="R295" s="2">
        <v>0</v>
      </c>
      <c r="S295" s="2">
        <v>0</v>
      </c>
      <c r="T295" s="69" t="s">
        <v>106</v>
      </c>
      <c r="U295" s="70" t="s">
        <v>473</v>
      </c>
      <c r="Z295" s="68"/>
      <c r="AC295" s="77"/>
      <c r="AD295" s="77"/>
      <c r="AE295" s="77"/>
      <c r="AF295" s="77"/>
    </row>
    <row r="296" spans="1:32">
      <c r="A296" s="59" t="str">
        <f t="shared" si="57"/>
        <v>1239</v>
      </c>
      <c r="B296" s="56" t="str">
        <f t="shared" si="71"/>
        <v>track_1239</v>
      </c>
      <c r="C296" s="2">
        <f t="shared" si="58"/>
        <v>32</v>
      </c>
      <c r="D296" s="2">
        <f t="shared" si="59"/>
        <v>0</v>
      </c>
      <c r="E296" s="2">
        <f t="shared" si="60"/>
        <v>2</v>
      </c>
      <c r="F296" s="2">
        <f t="shared" si="61"/>
        <v>1</v>
      </c>
      <c r="G296" s="2">
        <f t="shared" si="62"/>
        <v>1</v>
      </c>
      <c r="H296" s="2">
        <f t="shared" si="63"/>
        <v>2</v>
      </c>
      <c r="I296" s="60">
        <f t="shared" si="70"/>
        <v>4</v>
      </c>
      <c r="J296" s="60">
        <f t="shared" si="64"/>
        <v>1</v>
      </c>
      <c r="K296" s="60">
        <f t="shared" si="65"/>
        <v>1</v>
      </c>
      <c r="L296" s="60">
        <f t="shared" si="69"/>
        <v>1</v>
      </c>
      <c r="M296" s="60">
        <f t="shared" si="66"/>
        <v>1</v>
      </c>
      <c r="N296" s="60">
        <f t="shared" si="67"/>
        <v>1</v>
      </c>
      <c r="O296" s="60">
        <f t="shared" si="68"/>
        <v>1</v>
      </c>
      <c r="P296" s="60">
        <v>0</v>
      </c>
      <c r="Q296" s="60">
        <v>0</v>
      </c>
      <c r="R296" s="2">
        <v>0</v>
      </c>
      <c r="S296" s="2">
        <v>0</v>
      </c>
      <c r="T296" s="69" t="s">
        <v>106</v>
      </c>
      <c r="U296" s="70" t="s">
        <v>474</v>
      </c>
      <c r="Z296" s="68"/>
      <c r="AC296" s="77"/>
      <c r="AD296" s="77"/>
      <c r="AE296" s="77"/>
      <c r="AF296" s="77"/>
    </row>
    <row r="297" spans="1:32">
      <c r="A297" s="59" t="str">
        <f t="shared" si="57"/>
        <v>1240</v>
      </c>
      <c r="B297" s="56" t="str">
        <f t="shared" si="71"/>
        <v>track_1240</v>
      </c>
      <c r="C297" s="2">
        <f t="shared" si="58"/>
        <v>32</v>
      </c>
      <c r="D297" s="2">
        <f t="shared" si="59"/>
        <v>0</v>
      </c>
      <c r="E297" s="2">
        <f t="shared" si="60"/>
        <v>2</v>
      </c>
      <c r="F297" s="2">
        <f t="shared" si="61"/>
        <v>4</v>
      </c>
      <c r="G297" s="2">
        <f t="shared" si="62"/>
        <v>1</v>
      </c>
      <c r="H297" s="2">
        <f t="shared" si="63"/>
        <v>3</v>
      </c>
      <c r="I297" s="60">
        <f t="shared" ref="I297:I318" si="72">VLOOKUP(C297,AC:AG,5,0)</f>
        <v>4</v>
      </c>
      <c r="J297" s="60">
        <f t="shared" si="64"/>
        <v>1</v>
      </c>
      <c r="K297" s="60">
        <f t="shared" si="65"/>
        <v>1</v>
      </c>
      <c r="L297" s="60">
        <f t="shared" si="69"/>
        <v>1</v>
      </c>
      <c r="M297" s="60">
        <f t="shared" si="66"/>
        <v>1</v>
      </c>
      <c r="N297" s="60">
        <f t="shared" si="67"/>
        <v>1</v>
      </c>
      <c r="O297" s="60">
        <f t="shared" si="68"/>
        <v>1</v>
      </c>
      <c r="P297" s="60">
        <v>0</v>
      </c>
      <c r="Q297" s="60">
        <v>0</v>
      </c>
      <c r="R297" s="2">
        <v>0</v>
      </c>
      <c r="S297" s="2">
        <v>0</v>
      </c>
      <c r="T297" s="69" t="s">
        <v>106</v>
      </c>
      <c r="U297" s="70" t="s">
        <v>475</v>
      </c>
      <c r="Z297" s="68"/>
      <c r="AC297" s="77"/>
      <c r="AD297" s="77"/>
      <c r="AE297" s="77"/>
      <c r="AF297" s="77"/>
    </row>
    <row r="298" spans="1:32">
      <c r="A298" s="59" t="str">
        <f t="shared" si="57"/>
        <v>1241</v>
      </c>
      <c r="B298" s="56" t="str">
        <f t="shared" si="71"/>
        <v>track_1241</v>
      </c>
      <c r="C298" s="2">
        <f t="shared" si="58"/>
        <v>32</v>
      </c>
      <c r="D298" s="2">
        <f t="shared" si="59"/>
        <v>0</v>
      </c>
      <c r="E298" s="2">
        <f t="shared" si="60"/>
        <v>2</v>
      </c>
      <c r="F298" s="2">
        <f t="shared" si="61"/>
        <v>4</v>
      </c>
      <c r="G298" s="2">
        <f t="shared" si="62"/>
        <v>1</v>
      </c>
      <c r="H298" s="2">
        <f t="shared" si="63"/>
        <v>4</v>
      </c>
      <c r="I298" s="60">
        <f t="shared" si="72"/>
        <v>4</v>
      </c>
      <c r="J298" s="60">
        <f t="shared" si="64"/>
        <v>1</v>
      </c>
      <c r="K298" s="60">
        <f t="shared" si="65"/>
        <v>1</v>
      </c>
      <c r="L298" s="60">
        <f t="shared" si="69"/>
        <v>1</v>
      </c>
      <c r="M298" s="60">
        <f t="shared" si="66"/>
        <v>1</v>
      </c>
      <c r="N298" s="60">
        <f t="shared" si="67"/>
        <v>1</v>
      </c>
      <c r="O298" s="60">
        <f t="shared" si="68"/>
        <v>1</v>
      </c>
      <c r="P298" s="60">
        <v>0</v>
      </c>
      <c r="Q298" s="60">
        <v>0</v>
      </c>
      <c r="R298" s="2">
        <v>0</v>
      </c>
      <c r="S298" s="2">
        <v>0</v>
      </c>
      <c r="T298" s="69" t="s">
        <v>106</v>
      </c>
      <c r="U298" s="70" t="s">
        <v>476</v>
      </c>
      <c r="Z298" s="68"/>
      <c r="AC298" s="77"/>
      <c r="AD298" s="77"/>
      <c r="AE298" s="77"/>
      <c r="AF298" s="77"/>
    </row>
    <row r="299" spans="1:32">
      <c r="A299" s="59" t="str">
        <f t="shared" si="57"/>
        <v>1242</v>
      </c>
      <c r="B299" s="56" t="str">
        <f t="shared" si="71"/>
        <v>track_1242</v>
      </c>
      <c r="C299" s="2">
        <f t="shared" si="58"/>
        <v>32</v>
      </c>
      <c r="D299" s="2">
        <f t="shared" si="59"/>
        <v>0</v>
      </c>
      <c r="E299" s="2">
        <f t="shared" si="60"/>
        <v>3</v>
      </c>
      <c r="F299" s="2">
        <f t="shared" si="61"/>
        <v>1</v>
      </c>
      <c r="G299" s="2">
        <f t="shared" si="62"/>
        <v>1</v>
      </c>
      <c r="H299" s="2">
        <f t="shared" si="63"/>
        <v>5</v>
      </c>
      <c r="I299" s="60">
        <f t="shared" si="72"/>
        <v>4</v>
      </c>
      <c r="J299" s="60">
        <f t="shared" si="64"/>
        <v>1</v>
      </c>
      <c r="K299" s="60">
        <f t="shared" si="65"/>
        <v>1</v>
      </c>
      <c r="L299" s="60">
        <f t="shared" si="69"/>
        <v>1</v>
      </c>
      <c r="M299" s="60">
        <f t="shared" si="66"/>
        <v>1</v>
      </c>
      <c r="N299" s="60">
        <f t="shared" si="67"/>
        <v>1</v>
      </c>
      <c r="O299" s="60">
        <f t="shared" si="68"/>
        <v>1</v>
      </c>
      <c r="P299" s="60">
        <v>0</v>
      </c>
      <c r="Q299" s="60">
        <v>0</v>
      </c>
      <c r="R299" s="2">
        <v>0</v>
      </c>
      <c r="S299" s="2">
        <v>0</v>
      </c>
      <c r="T299" s="69" t="s">
        <v>106</v>
      </c>
      <c r="U299" s="70" t="s">
        <v>477</v>
      </c>
      <c r="Z299" s="68"/>
      <c r="AC299" s="77"/>
      <c r="AD299" s="77"/>
      <c r="AE299" s="77"/>
      <c r="AF299" s="77"/>
    </row>
    <row r="300" spans="1:32">
      <c r="A300" s="59" t="str">
        <f t="shared" si="57"/>
        <v>1243</v>
      </c>
      <c r="B300" s="56" t="str">
        <f t="shared" si="71"/>
        <v>track_1243</v>
      </c>
      <c r="C300" s="2">
        <f t="shared" si="58"/>
        <v>32</v>
      </c>
      <c r="D300" s="2">
        <f t="shared" si="59"/>
        <v>0</v>
      </c>
      <c r="E300" s="2">
        <f t="shared" si="60"/>
        <v>3</v>
      </c>
      <c r="F300" s="2">
        <f t="shared" si="61"/>
        <v>4</v>
      </c>
      <c r="G300" s="2">
        <f t="shared" si="62"/>
        <v>1</v>
      </c>
      <c r="H300" s="2">
        <f t="shared" si="63"/>
        <v>6</v>
      </c>
      <c r="I300" s="60">
        <f t="shared" si="72"/>
        <v>4</v>
      </c>
      <c r="J300" s="60">
        <f t="shared" si="64"/>
        <v>1</v>
      </c>
      <c r="K300" s="60">
        <f t="shared" si="65"/>
        <v>1</v>
      </c>
      <c r="L300" s="60">
        <f t="shared" si="69"/>
        <v>1</v>
      </c>
      <c r="M300" s="60">
        <f t="shared" si="66"/>
        <v>1</v>
      </c>
      <c r="N300" s="60">
        <f t="shared" si="67"/>
        <v>1</v>
      </c>
      <c r="O300" s="60">
        <f t="shared" si="68"/>
        <v>1</v>
      </c>
      <c r="P300" s="60">
        <v>0</v>
      </c>
      <c r="Q300" s="60">
        <v>0</v>
      </c>
      <c r="R300" s="2">
        <v>0</v>
      </c>
      <c r="S300" s="2">
        <v>0</v>
      </c>
      <c r="T300" s="69" t="s">
        <v>106</v>
      </c>
      <c r="U300" s="70" t="s">
        <v>478</v>
      </c>
      <c r="Z300" s="68"/>
      <c r="AC300" s="77"/>
      <c r="AD300" s="77"/>
      <c r="AE300" s="77"/>
      <c r="AF300" s="77"/>
    </row>
    <row r="301" spans="1:32">
      <c r="A301" s="59" t="str">
        <f t="shared" si="57"/>
        <v>1244</v>
      </c>
      <c r="B301" s="56" t="str">
        <f t="shared" si="71"/>
        <v>track_1244</v>
      </c>
      <c r="C301" s="2">
        <f t="shared" si="58"/>
        <v>32</v>
      </c>
      <c r="D301" s="2">
        <f t="shared" si="59"/>
        <v>0</v>
      </c>
      <c r="E301" s="2">
        <f t="shared" si="60"/>
        <v>4</v>
      </c>
      <c r="F301" s="2">
        <f t="shared" si="61"/>
        <v>2</v>
      </c>
      <c r="G301" s="2">
        <f t="shared" si="62"/>
        <v>1</v>
      </c>
      <c r="H301" s="2">
        <f t="shared" si="63"/>
        <v>7</v>
      </c>
      <c r="I301" s="60">
        <f t="shared" si="72"/>
        <v>4</v>
      </c>
      <c r="J301" s="60">
        <f t="shared" si="64"/>
        <v>1</v>
      </c>
      <c r="K301" s="60">
        <f t="shared" si="65"/>
        <v>1</v>
      </c>
      <c r="L301" s="60">
        <f t="shared" si="69"/>
        <v>1</v>
      </c>
      <c r="M301" s="60">
        <f t="shared" si="66"/>
        <v>1</v>
      </c>
      <c r="N301" s="60">
        <f t="shared" si="67"/>
        <v>1</v>
      </c>
      <c r="O301" s="60">
        <f t="shared" si="68"/>
        <v>1</v>
      </c>
      <c r="P301" s="60">
        <v>0</v>
      </c>
      <c r="Q301" s="60">
        <v>0</v>
      </c>
      <c r="R301" s="2">
        <v>0</v>
      </c>
      <c r="S301" s="2">
        <v>0</v>
      </c>
      <c r="T301" s="69" t="s">
        <v>106</v>
      </c>
      <c r="U301" s="70" t="s">
        <v>479</v>
      </c>
      <c r="Z301" s="68"/>
      <c r="AC301" s="77"/>
      <c r="AD301" s="77"/>
      <c r="AE301" s="77"/>
      <c r="AF301" s="77"/>
    </row>
    <row r="302" spans="1:32">
      <c r="A302" s="59" t="str">
        <f t="shared" si="57"/>
        <v>1245</v>
      </c>
      <c r="B302" s="56" t="str">
        <f t="shared" si="71"/>
        <v>track_1245</v>
      </c>
      <c r="C302" s="2">
        <f t="shared" si="58"/>
        <v>32</v>
      </c>
      <c r="D302" s="2">
        <f t="shared" si="59"/>
        <v>0</v>
      </c>
      <c r="E302" s="2">
        <f t="shared" si="60"/>
        <v>4</v>
      </c>
      <c r="F302" s="2">
        <f t="shared" si="61"/>
        <v>3</v>
      </c>
      <c r="G302" s="2">
        <f t="shared" si="62"/>
        <v>1</v>
      </c>
      <c r="H302" s="2">
        <f t="shared" si="63"/>
        <v>8</v>
      </c>
      <c r="I302" s="60">
        <f t="shared" si="72"/>
        <v>4</v>
      </c>
      <c r="J302" s="60">
        <f t="shared" si="64"/>
        <v>1</v>
      </c>
      <c r="K302" s="60">
        <f t="shared" si="65"/>
        <v>1</v>
      </c>
      <c r="L302" s="60">
        <f t="shared" si="69"/>
        <v>1</v>
      </c>
      <c r="M302" s="60">
        <f t="shared" si="66"/>
        <v>1</v>
      </c>
      <c r="N302" s="60">
        <f t="shared" si="67"/>
        <v>1</v>
      </c>
      <c r="O302" s="60">
        <f t="shared" si="68"/>
        <v>1</v>
      </c>
      <c r="P302" s="60">
        <v>0</v>
      </c>
      <c r="Q302" s="60">
        <v>0</v>
      </c>
      <c r="R302" s="2">
        <v>0</v>
      </c>
      <c r="S302" s="2">
        <v>0</v>
      </c>
      <c r="T302" s="69" t="s">
        <v>106</v>
      </c>
      <c r="U302" s="70" t="s">
        <v>480</v>
      </c>
      <c r="Z302" s="68"/>
      <c r="AC302" s="77"/>
      <c r="AD302" s="77"/>
      <c r="AE302" s="77"/>
      <c r="AF302" s="77"/>
    </row>
    <row r="303" spans="1:32">
      <c r="A303" s="59" t="str">
        <f t="shared" si="57"/>
        <v>1246</v>
      </c>
      <c r="B303" s="56" t="str">
        <f t="shared" si="71"/>
        <v>track_1246</v>
      </c>
      <c r="C303" s="2">
        <f t="shared" si="58"/>
        <v>33</v>
      </c>
      <c r="D303" s="2">
        <f t="shared" si="59"/>
        <v>0</v>
      </c>
      <c r="E303" s="2">
        <f t="shared" si="60"/>
        <v>1</v>
      </c>
      <c r="F303" s="2">
        <f t="shared" si="61"/>
        <v>2</v>
      </c>
      <c r="G303" s="2">
        <f t="shared" si="62"/>
        <v>1</v>
      </c>
      <c r="H303" s="2">
        <f t="shared" si="63"/>
        <v>1</v>
      </c>
      <c r="I303" s="60">
        <f t="shared" si="72"/>
        <v>4</v>
      </c>
      <c r="J303" s="60">
        <f t="shared" si="64"/>
        <v>0</v>
      </c>
      <c r="K303" s="60">
        <f t="shared" si="65"/>
        <v>1</v>
      </c>
      <c r="L303" s="60">
        <f t="shared" si="69"/>
        <v>1</v>
      </c>
      <c r="M303" s="60">
        <f t="shared" si="66"/>
        <v>1</v>
      </c>
      <c r="N303" s="60">
        <f t="shared" si="67"/>
        <v>0</v>
      </c>
      <c r="O303" s="60">
        <f t="shared" si="68"/>
        <v>1</v>
      </c>
      <c r="P303" s="60" t="s">
        <v>153</v>
      </c>
      <c r="Q303" s="60">
        <v>0</v>
      </c>
      <c r="R303" s="2">
        <v>0</v>
      </c>
      <c r="S303" s="2">
        <v>0</v>
      </c>
      <c r="T303" s="69" t="s">
        <v>106</v>
      </c>
      <c r="U303" s="70" t="s">
        <v>481</v>
      </c>
      <c r="Z303" s="68"/>
      <c r="AC303" s="77"/>
      <c r="AD303" s="77"/>
      <c r="AE303" s="77"/>
      <c r="AF303" s="77"/>
    </row>
    <row r="304" spans="1:32">
      <c r="A304" s="59" t="str">
        <f t="shared" si="57"/>
        <v>1247</v>
      </c>
      <c r="B304" s="56" t="str">
        <f t="shared" si="71"/>
        <v>track_1247</v>
      </c>
      <c r="C304" s="2">
        <f t="shared" si="58"/>
        <v>33</v>
      </c>
      <c r="D304" s="2">
        <f t="shared" si="59"/>
        <v>0</v>
      </c>
      <c r="E304" s="2">
        <f t="shared" si="60"/>
        <v>1</v>
      </c>
      <c r="F304" s="2">
        <f t="shared" si="61"/>
        <v>4</v>
      </c>
      <c r="G304" s="2">
        <f t="shared" si="62"/>
        <v>1</v>
      </c>
      <c r="H304" s="2">
        <f t="shared" si="63"/>
        <v>2</v>
      </c>
      <c r="I304" s="60">
        <f t="shared" si="72"/>
        <v>4</v>
      </c>
      <c r="J304" s="60">
        <f t="shared" si="64"/>
        <v>0</v>
      </c>
      <c r="K304" s="60">
        <f t="shared" si="65"/>
        <v>1</v>
      </c>
      <c r="L304" s="60">
        <f t="shared" si="69"/>
        <v>1</v>
      </c>
      <c r="M304" s="60">
        <f t="shared" si="66"/>
        <v>1</v>
      </c>
      <c r="N304" s="60">
        <f t="shared" si="67"/>
        <v>0</v>
      </c>
      <c r="O304" s="60">
        <f t="shared" si="68"/>
        <v>1</v>
      </c>
      <c r="P304" s="60" t="s">
        <v>153</v>
      </c>
      <c r="Q304" s="60">
        <v>0</v>
      </c>
      <c r="R304" s="2">
        <v>0</v>
      </c>
      <c r="S304" s="2">
        <v>0</v>
      </c>
      <c r="T304" s="69" t="s">
        <v>106</v>
      </c>
      <c r="U304" s="70" t="s">
        <v>482</v>
      </c>
      <c r="Z304" s="68"/>
      <c r="AC304" s="77"/>
      <c r="AD304" s="77"/>
      <c r="AE304" s="77"/>
      <c r="AF304" s="77"/>
    </row>
    <row r="305" spans="1:32">
      <c r="A305" s="59" t="str">
        <f t="shared" si="57"/>
        <v>1248</v>
      </c>
      <c r="B305" s="56" t="str">
        <f t="shared" si="71"/>
        <v>track_1248</v>
      </c>
      <c r="C305" s="2">
        <f t="shared" si="58"/>
        <v>33</v>
      </c>
      <c r="D305" s="2">
        <f t="shared" si="59"/>
        <v>0</v>
      </c>
      <c r="E305" s="2">
        <f t="shared" si="60"/>
        <v>2</v>
      </c>
      <c r="F305" s="2">
        <f t="shared" si="61"/>
        <v>4</v>
      </c>
      <c r="G305" s="2">
        <f t="shared" si="62"/>
        <v>1</v>
      </c>
      <c r="H305" s="2">
        <f t="shared" si="63"/>
        <v>3</v>
      </c>
      <c r="I305" s="60">
        <f t="shared" si="72"/>
        <v>4</v>
      </c>
      <c r="J305" s="60">
        <f t="shared" si="64"/>
        <v>0</v>
      </c>
      <c r="K305" s="60">
        <f t="shared" si="65"/>
        <v>1</v>
      </c>
      <c r="L305" s="60">
        <f t="shared" si="69"/>
        <v>1</v>
      </c>
      <c r="M305" s="60">
        <f t="shared" si="66"/>
        <v>1</v>
      </c>
      <c r="N305" s="60">
        <f t="shared" si="67"/>
        <v>0</v>
      </c>
      <c r="O305" s="60">
        <f t="shared" si="68"/>
        <v>1</v>
      </c>
      <c r="P305" s="60" t="s">
        <v>153</v>
      </c>
      <c r="Q305" s="60">
        <v>0</v>
      </c>
      <c r="R305" s="2">
        <v>0</v>
      </c>
      <c r="S305" s="2">
        <v>0</v>
      </c>
      <c r="T305" s="69" t="s">
        <v>106</v>
      </c>
      <c r="U305" s="70" t="s">
        <v>483</v>
      </c>
      <c r="Z305" s="68"/>
      <c r="AC305" s="77"/>
      <c r="AD305" s="77"/>
      <c r="AE305" s="77"/>
      <c r="AF305" s="77"/>
    </row>
    <row r="306" spans="1:32">
      <c r="A306" s="59" t="str">
        <f t="shared" si="57"/>
        <v>1249</v>
      </c>
      <c r="B306" s="56" t="str">
        <f t="shared" si="71"/>
        <v>track_1249</v>
      </c>
      <c r="C306" s="2">
        <f t="shared" si="58"/>
        <v>33</v>
      </c>
      <c r="D306" s="2">
        <f t="shared" si="59"/>
        <v>0</v>
      </c>
      <c r="E306" s="2">
        <f t="shared" si="60"/>
        <v>2</v>
      </c>
      <c r="F306" s="2">
        <f t="shared" si="61"/>
        <v>4</v>
      </c>
      <c r="G306" s="2">
        <f t="shared" si="62"/>
        <v>1</v>
      </c>
      <c r="H306" s="2">
        <f t="shared" si="63"/>
        <v>4</v>
      </c>
      <c r="I306" s="60">
        <f t="shared" si="72"/>
        <v>4</v>
      </c>
      <c r="J306" s="60">
        <f t="shared" si="64"/>
        <v>0</v>
      </c>
      <c r="K306" s="60">
        <f t="shared" si="65"/>
        <v>1</v>
      </c>
      <c r="L306" s="60">
        <f t="shared" si="69"/>
        <v>1</v>
      </c>
      <c r="M306" s="60">
        <f t="shared" si="66"/>
        <v>1</v>
      </c>
      <c r="N306" s="60">
        <f t="shared" si="67"/>
        <v>0</v>
      </c>
      <c r="O306" s="60">
        <f t="shared" si="68"/>
        <v>1</v>
      </c>
      <c r="P306" s="60" t="s">
        <v>153</v>
      </c>
      <c r="Q306" s="60">
        <v>0</v>
      </c>
      <c r="R306" s="2">
        <v>0</v>
      </c>
      <c r="S306" s="2">
        <v>0</v>
      </c>
      <c r="T306" s="69" t="s">
        <v>106</v>
      </c>
      <c r="U306" s="70" t="s">
        <v>484</v>
      </c>
      <c r="Z306" s="68"/>
      <c r="AC306" s="77"/>
      <c r="AD306" s="77"/>
      <c r="AE306" s="77"/>
      <c r="AF306" s="77"/>
    </row>
    <row r="307" spans="1:32">
      <c r="A307" s="59" t="str">
        <f t="shared" si="57"/>
        <v>1250</v>
      </c>
      <c r="B307" s="56" t="str">
        <f t="shared" si="71"/>
        <v>track_1250</v>
      </c>
      <c r="C307" s="2">
        <f t="shared" si="58"/>
        <v>33</v>
      </c>
      <c r="D307" s="2">
        <f t="shared" si="59"/>
        <v>0</v>
      </c>
      <c r="E307" s="2">
        <f t="shared" si="60"/>
        <v>3</v>
      </c>
      <c r="F307" s="2">
        <f t="shared" si="61"/>
        <v>1</v>
      </c>
      <c r="G307" s="2">
        <f t="shared" si="62"/>
        <v>1</v>
      </c>
      <c r="H307" s="2">
        <f t="shared" si="63"/>
        <v>5</v>
      </c>
      <c r="I307" s="60">
        <f t="shared" si="72"/>
        <v>4</v>
      </c>
      <c r="J307" s="60">
        <f t="shared" si="64"/>
        <v>0</v>
      </c>
      <c r="K307" s="60">
        <f t="shared" si="65"/>
        <v>1</v>
      </c>
      <c r="L307" s="60">
        <f t="shared" si="69"/>
        <v>1</v>
      </c>
      <c r="M307" s="60">
        <f t="shared" si="66"/>
        <v>1</v>
      </c>
      <c r="N307" s="60">
        <f t="shared" si="67"/>
        <v>0</v>
      </c>
      <c r="O307" s="60">
        <f t="shared" si="68"/>
        <v>1</v>
      </c>
      <c r="P307" s="60" t="s">
        <v>153</v>
      </c>
      <c r="Q307" s="60">
        <v>0</v>
      </c>
      <c r="R307" s="2">
        <v>0</v>
      </c>
      <c r="S307" s="2">
        <v>0</v>
      </c>
      <c r="T307" s="69" t="s">
        <v>106</v>
      </c>
      <c r="U307" s="70" t="s">
        <v>485</v>
      </c>
      <c r="Z307" s="68"/>
      <c r="AC307" s="77"/>
      <c r="AD307" s="77"/>
      <c r="AE307" s="77"/>
      <c r="AF307" s="77"/>
    </row>
    <row r="308" spans="1:32">
      <c r="A308" s="59" t="str">
        <f t="shared" si="57"/>
        <v>1251</v>
      </c>
      <c r="B308" s="56" t="str">
        <f t="shared" si="71"/>
        <v>track_1251</v>
      </c>
      <c r="C308" s="2">
        <f t="shared" si="58"/>
        <v>33</v>
      </c>
      <c r="D308" s="2">
        <f t="shared" si="59"/>
        <v>0</v>
      </c>
      <c r="E308" s="2">
        <f t="shared" si="60"/>
        <v>3</v>
      </c>
      <c r="F308" s="2">
        <f t="shared" si="61"/>
        <v>2</v>
      </c>
      <c r="G308" s="2">
        <f t="shared" si="62"/>
        <v>1</v>
      </c>
      <c r="H308" s="2">
        <f t="shared" si="63"/>
        <v>6</v>
      </c>
      <c r="I308" s="60">
        <f t="shared" si="72"/>
        <v>4</v>
      </c>
      <c r="J308" s="60">
        <f t="shared" si="64"/>
        <v>0</v>
      </c>
      <c r="K308" s="60">
        <f t="shared" si="65"/>
        <v>1</v>
      </c>
      <c r="L308" s="60">
        <f t="shared" si="69"/>
        <v>1</v>
      </c>
      <c r="M308" s="60">
        <f t="shared" si="66"/>
        <v>1</v>
      </c>
      <c r="N308" s="60">
        <f t="shared" si="67"/>
        <v>0</v>
      </c>
      <c r="O308" s="60">
        <f t="shared" si="68"/>
        <v>1</v>
      </c>
      <c r="P308" s="60" t="s">
        <v>153</v>
      </c>
      <c r="Q308" s="60">
        <v>0</v>
      </c>
      <c r="R308" s="2">
        <v>0</v>
      </c>
      <c r="S308" s="2">
        <v>0</v>
      </c>
      <c r="T308" s="69" t="s">
        <v>106</v>
      </c>
      <c r="U308" s="70" t="s">
        <v>486</v>
      </c>
      <c r="Z308" s="68"/>
      <c r="AC308" s="77"/>
      <c r="AD308" s="77"/>
      <c r="AE308" s="77"/>
      <c r="AF308" s="77"/>
    </row>
    <row r="309" spans="1:32">
      <c r="A309" s="59" t="str">
        <f t="shared" si="57"/>
        <v>1252</v>
      </c>
      <c r="B309" s="56" t="str">
        <f t="shared" si="71"/>
        <v>track_1252</v>
      </c>
      <c r="C309" s="2">
        <f t="shared" si="58"/>
        <v>33</v>
      </c>
      <c r="D309" s="2">
        <f t="shared" si="59"/>
        <v>0</v>
      </c>
      <c r="E309" s="2">
        <f t="shared" si="60"/>
        <v>4</v>
      </c>
      <c r="F309" s="2">
        <f t="shared" si="61"/>
        <v>2</v>
      </c>
      <c r="G309" s="2">
        <f t="shared" si="62"/>
        <v>1</v>
      </c>
      <c r="H309" s="2">
        <f t="shared" si="63"/>
        <v>7</v>
      </c>
      <c r="I309" s="60">
        <f t="shared" si="72"/>
        <v>4</v>
      </c>
      <c r="J309" s="60">
        <f t="shared" si="64"/>
        <v>0</v>
      </c>
      <c r="K309" s="60">
        <f t="shared" si="65"/>
        <v>1</v>
      </c>
      <c r="L309" s="60">
        <f t="shared" si="69"/>
        <v>1</v>
      </c>
      <c r="M309" s="60">
        <f t="shared" si="66"/>
        <v>1</v>
      </c>
      <c r="N309" s="60">
        <f t="shared" si="67"/>
        <v>0</v>
      </c>
      <c r="O309" s="60">
        <f t="shared" si="68"/>
        <v>1</v>
      </c>
      <c r="P309" s="60" t="s">
        <v>153</v>
      </c>
      <c r="Q309" s="60">
        <v>0</v>
      </c>
      <c r="R309" s="2">
        <v>0</v>
      </c>
      <c r="S309" s="2">
        <v>0</v>
      </c>
      <c r="T309" s="69" t="s">
        <v>106</v>
      </c>
      <c r="U309" s="70" t="s">
        <v>487</v>
      </c>
      <c r="Z309" s="68"/>
      <c r="AC309" s="77"/>
      <c r="AD309" s="77"/>
      <c r="AE309" s="77"/>
      <c r="AF309" s="77"/>
    </row>
    <row r="310" spans="1:32">
      <c r="A310" s="59" t="str">
        <f t="shared" si="57"/>
        <v>1253</v>
      </c>
      <c r="B310" s="56" t="str">
        <f t="shared" si="71"/>
        <v>track_1253</v>
      </c>
      <c r="C310" s="2">
        <f t="shared" si="58"/>
        <v>33</v>
      </c>
      <c r="D310" s="2">
        <f t="shared" si="59"/>
        <v>0</v>
      </c>
      <c r="E310" s="2">
        <f t="shared" si="60"/>
        <v>4</v>
      </c>
      <c r="F310" s="2">
        <f t="shared" si="61"/>
        <v>4</v>
      </c>
      <c r="G310" s="2">
        <f t="shared" si="62"/>
        <v>1</v>
      </c>
      <c r="H310" s="2">
        <f t="shared" si="63"/>
        <v>8</v>
      </c>
      <c r="I310" s="60">
        <f t="shared" si="72"/>
        <v>4</v>
      </c>
      <c r="J310" s="60">
        <f t="shared" si="64"/>
        <v>0</v>
      </c>
      <c r="K310" s="60">
        <f t="shared" si="65"/>
        <v>1</v>
      </c>
      <c r="L310" s="60">
        <f t="shared" si="69"/>
        <v>1</v>
      </c>
      <c r="M310" s="60">
        <f t="shared" si="66"/>
        <v>1</v>
      </c>
      <c r="N310" s="60">
        <f t="shared" si="67"/>
        <v>0</v>
      </c>
      <c r="O310" s="60">
        <f t="shared" si="68"/>
        <v>1</v>
      </c>
      <c r="P310" s="60" t="s">
        <v>153</v>
      </c>
      <c r="Q310" s="60">
        <v>0</v>
      </c>
      <c r="R310" s="2">
        <v>0</v>
      </c>
      <c r="S310" s="2">
        <v>0</v>
      </c>
      <c r="T310" s="69" t="s">
        <v>106</v>
      </c>
      <c r="U310" s="70" t="s">
        <v>488</v>
      </c>
      <c r="Z310" s="68"/>
      <c r="AC310" s="77"/>
      <c r="AD310" s="77"/>
      <c r="AE310" s="77"/>
      <c r="AF310" s="77"/>
    </row>
    <row r="311" spans="1:32">
      <c r="A311" s="59" t="str">
        <f t="shared" si="57"/>
        <v>1254</v>
      </c>
      <c r="B311" s="56" t="str">
        <f t="shared" si="71"/>
        <v>track_1254</v>
      </c>
      <c r="C311" s="2">
        <f t="shared" si="58"/>
        <v>34</v>
      </c>
      <c r="D311" s="2">
        <f t="shared" si="59"/>
        <v>0</v>
      </c>
      <c r="E311" s="2">
        <f t="shared" si="60"/>
        <v>1</v>
      </c>
      <c r="F311" s="2">
        <f t="shared" si="61"/>
        <v>2</v>
      </c>
      <c r="G311" s="2">
        <f t="shared" si="62"/>
        <v>1</v>
      </c>
      <c r="H311" s="2">
        <f t="shared" si="63"/>
        <v>1</v>
      </c>
      <c r="I311" s="60">
        <f t="shared" si="72"/>
        <v>4</v>
      </c>
      <c r="J311" s="60">
        <f t="shared" si="64"/>
        <v>1</v>
      </c>
      <c r="K311" s="60">
        <f t="shared" si="65"/>
        <v>1</v>
      </c>
      <c r="L311" s="60">
        <f t="shared" si="69"/>
        <v>1</v>
      </c>
      <c r="M311" s="60">
        <f t="shared" si="66"/>
        <v>1</v>
      </c>
      <c r="N311" s="60">
        <f t="shared" si="67"/>
        <v>1</v>
      </c>
      <c r="O311" s="60">
        <f t="shared" si="68"/>
        <v>1</v>
      </c>
      <c r="P311" s="60">
        <v>0</v>
      </c>
      <c r="Q311" s="60">
        <v>0</v>
      </c>
      <c r="R311" s="2">
        <v>0</v>
      </c>
      <c r="S311" s="2">
        <v>0</v>
      </c>
      <c r="T311" s="69" t="s">
        <v>106</v>
      </c>
      <c r="U311" s="70" t="s">
        <v>489</v>
      </c>
      <c r="AC311" s="77"/>
      <c r="AD311" s="77"/>
      <c r="AE311" s="77"/>
      <c r="AF311" s="77"/>
    </row>
    <row r="312" spans="1:32">
      <c r="A312" s="59" t="str">
        <f t="shared" si="57"/>
        <v>1255</v>
      </c>
      <c r="B312" s="56" t="str">
        <f t="shared" si="71"/>
        <v>track_1255</v>
      </c>
      <c r="C312" s="2">
        <f t="shared" si="58"/>
        <v>34</v>
      </c>
      <c r="D312" s="2">
        <f t="shared" si="59"/>
        <v>0</v>
      </c>
      <c r="E312" s="2">
        <f t="shared" si="60"/>
        <v>1</v>
      </c>
      <c r="F312" s="2">
        <f t="shared" si="61"/>
        <v>4</v>
      </c>
      <c r="G312" s="2">
        <f t="shared" si="62"/>
        <v>1</v>
      </c>
      <c r="H312" s="2">
        <f t="shared" si="63"/>
        <v>2</v>
      </c>
      <c r="I312" s="60">
        <f t="shared" si="72"/>
        <v>4</v>
      </c>
      <c r="J312" s="60">
        <f t="shared" si="64"/>
        <v>1</v>
      </c>
      <c r="K312" s="60">
        <f t="shared" si="65"/>
        <v>1</v>
      </c>
      <c r="L312" s="60">
        <f t="shared" si="69"/>
        <v>1</v>
      </c>
      <c r="M312" s="60">
        <f t="shared" si="66"/>
        <v>1</v>
      </c>
      <c r="N312" s="60">
        <f t="shared" si="67"/>
        <v>1</v>
      </c>
      <c r="O312" s="60">
        <f t="shared" si="68"/>
        <v>1</v>
      </c>
      <c r="P312" s="60">
        <v>0</v>
      </c>
      <c r="Q312" s="60">
        <v>0</v>
      </c>
      <c r="R312" s="2">
        <v>0</v>
      </c>
      <c r="S312" s="2">
        <v>0</v>
      </c>
      <c r="T312" s="69" t="s">
        <v>106</v>
      </c>
      <c r="U312" s="70" t="s">
        <v>490</v>
      </c>
      <c r="AC312" s="77"/>
      <c r="AD312" s="77"/>
      <c r="AE312" s="77"/>
      <c r="AF312" s="77"/>
    </row>
    <row r="313" spans="1:21">
      <c r="A313" s="59" t="str">
        <f t="shared" si="57"/>
        <v>1256</v>
      </c>
      <c r="B313" s="56" t="str">
        <f t="shared" si="71"/>
        <v>track_1256</v>
      </c>
      <c r="C313" s="2">
        <f t="shared" si="58"/>
        <v>34</v>
      </c>
      <c r="D313" s="2">
        <f t="shared" si="59"/>
        <v>0</v>
      </c>
      <c r="E313" s="2">
        <f t="shared" si="60"/>
        <v>2</v>
      </c>
      <c r="F313" s="2">
        <f t="shared" si="61"/>
        <v>3</v>
      </c>
      <c r="G313" s="2">
        <f t="shared" si="62"/>
        <v>1</v>
      </c>
      <c r="H313" s="2">
        <f t="shared" si="63"/>
        <v>3</v>
      </c>
      <c r="I313" s="60">
        <f t="shared" si="72"/>
        <v>4</v>
      </c>
      <c r="J313" s="60">
        <f t="shared" si="64"/>
        <v>1</v>
      </c>
      <c r="K313" s="60">
        <f t="shared" si="65"/>
        <v>1</v>
      </c>
      <c r="L313" s="60">
        <f t="shared" si="69"/>
        <v>1</v>
      </c>
      <c r="M313" s="60">
        <f t="shared" si="66"/>
        <v>1</v>
      </c>
      <c r="N313" s="60">
        <f t="shared" si="67"/>
        <v>1</v>
      </c>
      <c r="O313" s="60">
        <f t="shared" si="68"/>
        <v>1</v>
      </c>
      <c r="P313" s="60">
        <v>0</v>
      </c>
      <c r="Q313" s="60">
        <v>0</v>
      </c>
      <c r="R313" s="2">
        <v>0</v>
      </c>
      <c r="S313" s="2">
        <v>0</v>
      </c>
      <c r="T313" s="69" t="s">
        <v>106</v>
      </c>
      <c r="U313" s="70" t="s">
        <v>491</v>
      </c>
    </row>
    <row r="314" spans="1:21">
      <c r="A314" s="59" t="str">
        <f t="shared" si="57"/>
        <v>1257</v>
      </c>
      <c r="B314" s="56" t="str">
        <f t="shared" si="71"/>
        <v>track_1257</v>
      </c>
      <c r="C314" s="2">
        <f t="shared" si="58"/>
        <v>34</v>
      </c>
      <c r="D314" s="2">
        <f t="shared" si="59"/>
        <v>0</v>
      </c>
      <c r="E314" s="2">
        <f t="shared" si="60"/>
        <v>2</v>
      </c>
      <c r="F314" s="2">
        <f t="shared" si="61"/>
        <v>4</v>
      </c>
      <c r="G314" s="2">
        <f t="shared" si="62"/>
        <v>1</v>
      </c>
      <c r="H314" s="2">
        <f t="shared" si="63"/>
        <v>4</v>
      </c>
      <c r="I314" s="60">
        <f t="shared" si="72"/>
        <v>4</v>
      </c>
      <c r="J314" s="60">
        <f t="shared" si="64"/>
        <v>1</v>
      </c>
      <c r="K314" s="60">
        <f t="shared" si="65"/>
        <v>1</v>
      </c>
      <c r="L314" s="60">
        <f t="shared" si="69"/>
        <v>1</v>
      </c>
      <c r="M314" s="60">
        <f t="shared" si="66"/>
        <v>1</v>
      </c>
      <c r="N314" s="60">
        <f t="shared" si="67"/>
        <v>1</v>
      </c>
      <c r="O314" s="60">
        <f t="shared" si="68"/>
        <v>1</v>
      </c>
      <c r="P314" s="60">
        <v>0</v>
      </c>
      <c r="Q314" s="60">
        <v>0</v>
      </c>
      <c r="R314" s="2">
        <v>0</v>
      </c>
      <c r="S314" s="2">
        <v>0</v>
      </c>
      <c r="T314" s="69" t="s">
        <v>106</v>
      </c>
      <c r="U314" s="70" t="s">
        <v>492</v>
      </c>
    </row>
    <row r="315" spans="1:21">
      <c r="A315" s="59" t="str">
        <f>RIGHT(U315,4)</f>
        <v>1258</v>
      </c>
      <c r="B315" s="56" t="str">
        <f t="shared" si="71"/>
        <v>track_1258</v>
      </c>
      <c r="C315" s="2">
        <f t="shared" ref="C315:C323" si="73">INT(RIGHT(LEFT(U315,8),2))</f>
        <v>34</v>
      </c>
      <c r="D315" s="2">
        <f t="shared" ref="D315:D323" si="74">INT(RIGHT(LEFT(U315,10),1))</f>
        <v>0</v>
      </c>
      <c r="E315" s="2">
        <f t="shared" ref="E315:E323" si="75">INT(RIGHT(LEFT(U315,11),1))</f>
        <v>3</v>
      </c>
      <c r="F315" s="2">
        <f t="shared" ref="F315:F323" si="76">INT(RIGHT(LEFT(U315,12),1))</f>
        <v>1</v>
      </c>
      <c r="G315" s="2">
        <f t="shared" ref="G315:G323" si="77">INT(RIGHT(LEFT(U315,13),1))</f>
        <v>1</v>
      </c>
      <c r="H315" s="2">
        <f t="shared" ref="H315:H323" si="78">INT(RIGHT(LEFT(U315,16),2))</f>
        <v>5</v>
      </c>
      <c r="I315" s="60">
        <f t="shared" si="72"/>
        <v>4</v>
      </c>
      <c r="J315" s="60">
        <f t="shared" ref="J315:J378" si="79">VLOOKUP(C315,AC:AH,6,0)</f>
        <v>1</v>
      </c>
      <c r="K315" s="60">
        <f t="shared" ref="K315:K378" si="80">VLOOKUP(C315,AC:AI,7,0)</f>
        <v>1</v>
      </c>
      <c r="L315" s="60">
        <f t="shared" si="69"/>
        <v>1</v>
      </c>
      <c r="M315" s="60">
        <f t="shared" ref="M315:M378" si="81">VLOOKUP(C315,AC:AK,9,0)</f>
        <v>1</v>
      </c>
      <c r="N315" s="60">
        <f t="shared" ref="N315:N378" si="82">VLOOKUP(C315,AC:AL,10,0)</f>
        <v>1</v>
      </c>
      <c r="O315" s="60">
        <f t="shared" ref="O315:O378" si="83">VLOOKUP(C315,AC:AM,11,0)</f>
        <v>1</v>
      </c>
      <c r="P315" s="60">
        <v>0</v>
      </c>
      <c r="Q315" s="60">
        <v>0</v>
      </c>
      <c r="R315" s="2">
        <v>0</v>
      </c>
      <c r="S315" s="2">
        <v>0</v>
      </c>
      <c r="T315" s="69" t="s">
        <v>106</v>
      </c>
      <c r="U315" s="70" t="s">
        <v>493</v>
      </c>
    </row>
    <row r="316" spans="1:21">
      <c r="A316" s="59" t="str">
        <f>RIGHT(U316,4)</f>
        <v>1259</v>
      </c>
      <c r="B316" s="56" t="str">
        <f t="shared" si="71"/>
        <v>track_1259</v>
      </c>
      <c r="C316" s="2">
        <f t="shared" si="73"/>
        <v>34</v>
      </c>
      <c r="D316" s="2">
        <f t="shared" si="74"/>
        <v>0</v>
      </c>
      <c r="E316" s="2">
        <f t="shared" si="75"/>
        <v>3</v>
      </c>
      <c r="F316" s="2">
        <f t="shared" si="76"/>
        <v>4</v>
      </c>
      <c r="G316" s="2">
        <f t="shared" si="77"/>
        <v>1</v>
      </c>
      <c r="H316" s="2">
        <f t="shared" si="78"/>
        <v>6</v>
      </c>
      <c r="I316" s="60">
        <f t="shared" si="72"/>
        <v>4</v>
      </c>
      <c r="J316" s="60">
        <f t="shared" si="79"/>
        <v>1</v>
      </c>
      <c r="K316" s="60">
        <f t="shared" si="80"/>
        <v>1</v>
      </c>
      <c r="L316" s="60">
        <f t="shared" ref="L316:L379" si="84">VLOOKUP(C316,AC:AN,8,0)</f>
        <v>1</v>
      </c>
      <c r="M316" s="60">
        <f t="shared" si="81"/>
        <v>1</v>
      </c>
      <c r="N316" s="60">
        <f t="shared" si="82"/>
        <v>1</v>
      </c>
      <c r="O316" s="60">
        <f t="shared" si="83"/>
        <v>1</v>
      </c>
      <c r="P316" s="60">
        <v>0</v>
      </c>
      <c r="Q316" s="60">
        <v>0</v>
      </c>
      <c r="R316" s="2">
        <v>0</v>
      </c>
      <c r="S316" s="2">
        <v>0</v>
      </c>
      <c r="T316" s="69" t="s">
        <v>106</v>
      </c>
      <c r="U316" s="70" t="s">
        <v>494</v>
      </c>
    </row>
    <row r="317" spans="1:32">
      <c r="A317" s="59" t="str">
        <f>RIGHT(U317,4)</f>
        <v>1260</v>
      </c>
      <c r="B317" s="56" t="str">
        <f t="shared" si="71"/>
        <v>track_1260</v>
      </c>
      <c r="C317" s="2">
        <f t="shared" si="73"/>
        <v>34</v>
      </c>
      <c r="D317" s="2">
        <f t="shared" si="74"/>
        <v>0</v>
      </c>
      <c r="E317" s="2">
        <f t="shared" si="75"/>
        <v>4</v>
      </c>
      <c r="F317" s="2">
        <f t="shared" si="76"/>
        <v>1</v>
      </c>
      <c r="G317" s="2">
        <f t="shared" si="77"/>
        <v>1</v>
      </c>
      <c r="H317" s="2">
        <f t="shared" si="78"/>
        <v>7</v>
      </c>
      <c r="I317" s="60">
        <f t="shared" si="72"/>
        <v>4</v>
      </c>
      <c r="J317" s="60">
        <f t="shared" si="79"/>
        <v>1</v>
      </c>
      <c r="K317" s="60">
        <f t="shared" si="80"/>
        <v>1</v>
      </c>
      <c r="L317" s="60">
        <f t="shared" si="84"/>
        <v>1</v>
      </c>
      <c r="M317" s="60">
        <f t="shared" si="81"/>
        <v>1</v>
      </c>
      <c r="N317" s="60">
        <f t="shared" si="82"/>
        <v>1</v>
      </c>
      <c r="O317" s="60">
        <f t="shared" si="83"/>
        <v>1</v>
      </c>
      <c r="P317" s="60">
        <v>0</v>
      </c>
      <c r="Q317" s="60">
        <v>0</v>
      </c>
      <c r="R317" s="2">
        <v>0</v>
      </c>
      <c r="S317" s="2">
        <v>0</v>
      </c>
      <c r="T317" s="69" t="s">
        <v>106</v>
      </c>
      <c r="U317" s="70" t="s">
        <v>495</v>
      </c>
      <c r="AC317" s="77"/>
      <c r="AD317" s="77"/>
      <c r="AE317" s="77"/>
      <c r="AF317" s="77"/>
    </row>
    <row r="318" spans="1:32">
      <c r="A318" s="59" t="str">
        <f>RIGHT(U318,4)</f>
        <v>1261</v>
      </c>
      <c r="B318" s="56" t="str">
        <f t="shared" si="71"/>
        <v>track_1261</v>
      </c>
      <c r="C318" s="2">
        <f t="shared" si="73"/>
        <v>34</v>
      </c>
      <c r="D318" s="2">
        <f t="shared" si="74"/>
        <v>0</v>
      </c>
      <c r="E318" s="2">
        <f t="shared" si="75"/>
        <v>4</v>
      </c>
      <c r="F318" s="2">
        <f t="shared" si="76"/>
        <v>2</v>
      </c>
      <c r="G318" s="2">
        <f t="shared" si="77"/>
        <v>1</v>
      </c>
      <c r="H318" s="2">
        <f t="shared" si="78"/>
        <v>8</v>
      </c>
      <c r="I318" s="60">
        <f t="shared" si="72"/>
        <v>4</v>
      </c>
      <c r="J318" s="60">
        <f t="shared" si="79"/>
        <v>1</v>
      </c>
      <c r="K318" s="60">
        <f t="shared" si="80"/>
        <v>1</v>
      </c>
      <c r="L318" s="60">
        <f t="shared" si="84"/>
        <v>1</v>
      </c>
      <c r="M318" s="60">
        <f t="shared" si="81"/>
        <v>1</v>
      </c>
      <c r="N318" s="60">
        <f t="shared" si="82"/>
        <v>1</v>
      </c>
      <c r="O318" s="60">
        <f t="shared" si="83"/>
        <v>1</v>
      </c>
      <c r="P318" s="60">
        <v>0</v>
      </c>
      <c r="Q318" s="60">
        <v>0</v>
      </c>
      <c r="R318" s="2">
        <v>0</v>
      </c>
      <c r="S318" s="2">
        <v>0</v>
      </c>
      <c r="T318" s="69" t="s">
        <v>106</v>
      </c>
      <c r="U318" s="70" t="s">
        <v>496</v>
      </c>
      <c r="AC318" s="77"/>
      <c r="AD318" s="77"/>
      <c r="AE318" s="77"/>
      <c r="AF318" s="77"/>
    </row>
    <row r="319" spans="1:32">
      <c r="A319" s="82" t="str">
        <f>RIGHT(U319,4)</f>
        <v>1270</v>
      </c>
      <c r="B319" s="56" t="str">
        <f t="shared" si="71"/>
        <v>track_1270</v>
      </c>
      <c r="C319" s="2">
        <f t="shared" si="73"/>
        <v>9</v>
      </c>
      <c r="D319" s="2">
        <f t="shared" si="74"/>
        <v>1</v>
      </c>
      <c r="E319" s="2">
        <f t="shared" si="75"/>
        <v>4</v>
      </c>
      <c r="F319" s="2">
        <f t="shared" si="76"/>
        <v>2</v>
      </c>
      <c r="G319" s="2">
        <f t="shared" si="77"/>
        <v>9</v>
      </c>
      <c r="H319" s="2">
        <f t="shared" si="78"/>
        <v>7</v>
      </c>
      <c r="I319" s="60">
        <v>11</v>
      </c>
      <c r="J319" s="60">
        <f t="shared" si="79"/>
        <v>1</v>
      </c>
      <c r="K319" s="60">
        <f t="shared" si="80"/>
        <v>1</v>
      </c>
      <c r="L319" s="60">
        <f t="shared" si="84"/>
        <v>0</v>
      </c>
      <c r="M319" s="60">
        <f t="shared" si="81"/>
        <v>0</v>
      </c>
      <c r="N319" s="60">
        <f t="shared" si="82"/>
        <v>1</v>
      </c>
      <c r="O319" s="60">
        <f t="shared" si="83"/>
        <v>0</v>
      </c>
      <c r="P319" s="60" t="s">
        <v>153</v>
      </c>
      <c r="Q319" s="60">
        <v>30</v>
      </c>
      <c r="R319" s="2">
        <v>0</v>
      </c>
      <c r="S319" s="2">
        <v>0</v>
      </c>
      <c r="T319" s="69" t="s">
        <v>106</v>
      </c>
      <c r="U319" s="2" t="s">
        <v>497</v>
      </c>
      <c r="AC319" s="77"/>
      <c r="AD319" s="77"/>
      <c r="AE319" s="77"/>
      <c r="AF319" s="77"/>
    </row>
    <row r="320" spans="1:32">
      <c r="A320" s="82">
        <v>1271</v>
      </c>
      <c r="B320" s="56" t="str">
        <f t="shared" si="71"/>
        <v>track_1271</v>
      </c>
      <c r="C320" s="2">
        <f t="shared" si="73"/>
        <v>9</v>
      </c>
      <c r="D320" s="2">
        <f t="shared" si="74"/>
        <v>1</v>
      </c>
      <c r="E320" s="2">
        <f t="shared" si="75"/>
        <v>1</v>
      </c>
      <c r="F320" s="2">
        <f t="shared" si="76"/>
        <v>4</v>
      </c>
      <c r="G320" s="2">
        <f t="shared" si="77"/>
        <v>9</v>
      </c>
      <c r="H320" s="2">
        <f t="shared" si="78"/>
        <v>8</v>
      </c>
      <c r="I320" s="60">
        <v>11</v>
      </c>
      <c r="J320" s="60">
        <f t="shared" si="79"/>
        <v>1</v>
      </c>
      <c r="K320" s="60">
        <f t="shared" si="80"/>
        <v>1</v>
      </c>
      <c r="L320" s="60">
        <f t="shared" si="84"/>
        <v>0</v>
      </c>
      <c r="M320" s="60">
        <f t="shared" si="81"/>
        <v>0</v>
      </c>
      <c r="N320" s="60">
        <f t="shared" si="82"/>
        <v>1</v>
      </c>
      <c r="O320" s="60">
        <f t="shared" si="83"/>
        <v>0</v>
      </c>
      <c r="P320" s="60" t="s">
        <v>153</v>
      </c>
      <c r="Q320" s="60">
        <v>30</v>
      </c>
      <c r="R320" s="2">
        <v>0</v>
      </c>
      <c r="S320" s="2">
        <v>0</v>
      </c>
      <c r="T320" s="69" t="s">
        <v>106</v>
      </c>
      <c r="U320" s="2" t="s">
        <v>498</v>
      </c>
      <c r="AC320" s="77"/>
      <c r="AD320" s="77"/>
      <c r="AE320" s="77"/>
      <c r="AF320" s="77"/>
    </row>
    <row r="321" spans="1:32">
      <c r="A321" s="82">
        <v>1272</v>
      </c>
      <c r="B321" s="56" t="str">
        <f t="shared" si="71"/>
        <v>track_1272</v>
      </c>
      <c r="C321" s="2">
        <f t="shared" si="73"/>
        <v>9</v>
      </c>
      <c r="D321" s="2">
        <f t="shared" si="74"/>
        <v>1</v>
      </c>
      <c r="E321" s="2">
        <f t="shared" si="75"/>
        <v>3</v>
      </c>
      <c r="F321" s="2">
        <f t="shared" si="76"/>
        <v>4</v>
      </c>
      <c r="G321" s="2">
        <f t="shared" si="77"/>
        <v>9</v>
      </c>
      <c r="H321" s="2">
        <f t="shared" si="78"/>
        <v>9</v>
      </c>
      <c r="I321" s="60">
        <v>11</v>
      </c>
      <c r="J321" s="60">
        <f t="shared" si="79"/>
        <v>1</v>
      </c>
      <c r="K321" s="60">
        <f t="shared" si="80"/>
        <v>1</v>
      </c>
      <c r="L321" s="60">
        <f t="shared" si="84"/>
        <v>0</v>
      </c>
      <c r="M321" s="60">
        <f t="shared" si="81"/>
        <v>0</v>
      </c>
      <c r="N321" s="60">
        <f t="shared" si="82"/>
        <v>1</v>
      </c>
      <c r="O321" s="60">
        <f t="shared" si="83"/>
        <v>0</v>
      </c>
      <c r="P321" s="60" t="s">
        <v>153</v>
      </c>
      <c r="Q321" s="60">
        <v>30</v>
      </c>
      <c r="R321" s="2">
        <v>0</v>
      </c>
      <c r="S321" s="2">
        <v>0</v>
      </c>
      <c r="T321" s="69" t="s">
        <v>106</v>
      </c>
      <c r="U321" s="2" t="s">
        <v>499</v>
      </c>
      <c r="AC321" s="77"/>
      <c r="AD321" s="77"/>
      <c r="AE321" s="77"/>
      <c r="AF321" s="77"/>
    </row>
    <row r="322" spans="1:32">
      <c r="A322" s="82">
        <v>1273</v>
      </c>
      <c r="B322" s="56" t="str">
        <f t="shared" si="71"/>
        <v>track_1273</v>
      </c>
      <c r="C322" s="2">
        <f t="shared" si="73"/>
        <v>9</v>
      </c>
      <c r="D322" s="2">
        <f t="shared" si="74"/>
        <v>1</v>
      </c>
      <c r="E322" s="2">
        <f t="shared" si="75"/>
        <v>4</v>
      </c>
      <c r="F322" s="2">
        <f t="shared" si="76"/>
        <v>2</v>
      </c>
      <c r="G322" s="2">
        <f t="shared" si="77"/>
        <v>9</v>
      </c>
      <c r="H322" s="2">
        <f t="shared" si="78"/>
        <v>10</v>
      </c>
      <c r="I322" s="60">
        <v>11</v>
      </c>
      <c r="J322" s="60">
        <f t="shared" si="79"/>
        <v>1</v>
      </c>
      <c r="K322" s="60">
        <f t="shared" si="80"/>
        <v>1</v>
      </c>
      <c r="L322" s="60">
        <f t="shared" si="84"/>
        <v>0</v>
      </c>
      <c r="M322" s="60">
        <f t="shared" si="81"/>
        <v>0</v>
      </c>
      <c r="N322" s="60">
        <f t="shared" si="82"/>
        <v>1</v>
      </c>
      <c r="O322" s="60">
        <f t="shared" si="83"/>
        <v>0</v>
      </c>
      <c r="P322" s="60" t="s">
        <v>153</v>
      </c>
      <c r="Q322" s="60">
        <v>30</v>
      </c>
      <c r="R322" s="2">
        <v>0</v>
      </c>
      <c r="S322" s="2">
        <v>0</v>
      </c>
      <c r="T322" s="69" t="s">
        <v>106</v>
      </c>
      <c r="U322" s="2" t="s">
        <v>500</v>
      </c>
      <c r="AC322" s="77"/>
      <c r="AD322" s="77"/>
      <c r="AE322" s="77"/>
      <c r="AF322" s="77"/>
    </row>
    <row r="323" spans="1:32">
      <c r="A323" s="82">
        <v>1274</v>
      </c>
      <c r="B323" s="56" t="str">
        <f t="shared" si="71"/>
        <v>track_1274</v>
      </c>
      <c r="C323" s="2">
        <f t="shared" si="73"/>
        <v>9</v>
      </c>
      <c r="D323" s="2">
        <f t="shared" si="74"/>
        <v>1</v>
      </c>
      <c r="E323" s="2">
        <f t="shared" si="75"/>
        <v>2</v>
      </c>
      <c r="F323" s="2">
        <f t="shared" si="76"/>
        <v>4</v>
      </c>
      <c r="G323" s="2">
        <f t="shared" si="77"/>
        <v>9</v>
      </c>
      <c r="H323" s="2">
        <f t="shared" si="78"/>
        <v>11</v>
      </c>
      <c r="I323" s="60">
        <v>11</v>
      </c>
      <c r="J323" s="60">
        <f t="shared" si="79"/>
        <v>1</v>
      </c>
      <c r="K323" s="60">
        <f t="shared" si="80"/>
        <v>1</v>
      </c>
      <c r="L323" s="60">
        <f t="shared" si="84"/>
        <v>0</v>
      </c>
      <c r="M323" s="60">
        <f t="shared" si="81"/>
        <v>0</v>
      </c>
      <c r="N323" s="60">
        <f t="shared" si="82"/>
        <v>1</v>
      </c>
      <c r="O323" s="60">
        <f t="shared" si="83"/>
        <v>0</v>
      </c>
      <c r="P323" s="60" t="s">
        <v>153</v>
      </c>
      <c r="Q323" s="60">
        <v>30</v>
      </c>
      <c r="R323" s="2">
        <v>0</v>
      </c>
      <c r="S323" s="2">
        <v>0</v>
      </c>
      <c r="T323" s="69" t="s">
        <v>106</v>
      </c>
      <c r="U323" s="2" t="s">
        <v>501</v>
      </c>
      <c r="AC323" s="77"/>
      <c r="AD323" s="77"/>
      <c r="AE323" s="77"/>
      <c r="AF323" s="77"/>
    </row>
    <row r="324" spans="1:32">
      <c r="A324" s="59" t="str">
        <f t="shared" ref="A324:A387" si="85">RIGHT(U324,4)</f>
        <v>1275</v>
      </c>
      <c r="B324" s="56" t="str">
        <f t="shared" ref="B324:B358" si="86">"track_"&amp;A324</f>
        <v>track_1275</v>
      </c>
      <c r="C324" s="2">
        <f t="shared" ref="C324:C379" si="87">INT(RIGHT(LEFT(U324,8),2))</f>
        <v>13</v>
      </c>
      <c r="D324" s="2">
        <f t="shared" ref="D324:D378" si="88">INT(RIGHT(LEFT(U324,10),1))</f>
        <v>1</v>
      </c>
      <c r="E324" s="2">
        <f t="shared" ref="E324:E379" si="89">INT(RIGHT(LEFT(U324,11),1))</f>
        <v>4</v>
      </c>
      <c r="F324" s="2">
        <f t="shared" ref="F324:F379" si="90">INT(RIGHT(LEFT(U324,12),1))</f>
        <v>2</v>
      </c>
      <c r="G324" s="2">
        <f t="shared" ref="G324:G363" si="91">INT(RIGHT(LEFT(U324,13),1))</f>
        <v>1</v>
      </c>
      <c r="H324" s="2">
        <f t="shared" ref="H324:H363" si="92">INT(RIGHT(LEFT(U324,16),2))</f>
        <v>8</v>
      </c>
      <c r="I324" s="60">
        <v>4</v>
      </c>
      <c r="J324" s="60">
        <f t="shared" si="79"/>
        <v>1</v>
      </c>
      <c r="K324" s="60">
        <f t="shared" si="80"/>
        <v>1</v>
      </c>
      <c r="L324" s="60">
        <f t="shared" si="84"/>
        <v>0</v>
      </c>
      <c r="M324" s="60">
        <f t="shared" si="81"/>
        <v>0</v>
      </c>
      <c r="N324" s="60">
        <f t="shared" si="82"/>
        <v>1</v>
      </c>
      <c r="O324" s="60">
        <f t="shared" si="83"/>
        <v>0</v>
      </c>
      <c r="P324" s="60" t="s">
        <v>153</v>
      </c>
      <c r="Q324" s="60">
        <v>0</v>
      </c>
      <c r="R324" s="2">
        <v>0</v>
      </c>
      <c r="S324" s="2">
        <v>0</v>
      </c>
      <c r="T324" s="69" t="s">
        <v>106</v>
      </c>
      <c r="U324" s="2" t="s">
        <v>502</v>
      </c>
      <c r="AC324" s="77"/>
      <c r="AD324" s="77"/>
      <c r="AE324" s="77"/>
      <c r="AF324" s="77"/>
    </row>
    <row r="325" spans="1:32">
      <c r="A325" s="59" t="str">
        <f t="shared" si="85"/>
        <v>1276</v>
      </c>
      <c r="B325" s="56" t="str">
        <f t="shared" si="86"/>
        <v>track_1276</v>
      </c>
      <c r="C325" s="2">
        <f t="shared" si="87"/>
        <v>13</v>
      </c>
      <c r="D325" s="2">
        <f t="shared" si="88"/>
        <v>1</v>
      </c>
      <c r="E325" s="2">
        <f t="shared" si="89"/>
        <v>2</v>
      </c>
      <c r="F325" s="2">
        <f t="shared" si="90"/>
        <v>3</v>
      </c>
      <c r="G325" s="2">
        <f t="shared" si="91"/>
        <v>1</v>
      </c>
      <c r="H325" s="2">
        <f t="shared" si="92"/>
        <v>9</v>
      </c>
      <c r="I325" s="60">
        <v>4</v>
      </c>
      <c r="J325" s="60">
        <f t="shared" si="79"/>
        <v>1</v>
      </c>
      <c r="K325" s="60">
        <f t="shared" si="80"/>
        <v>1</v>
      </c>
      <c r="L325" s="60">
        <f t="shared" si="84"/>
        <v>0</v>
      </c>
      <c r="M325" s="60">
        <f t="shared" si="81"/>
        <v>0</v>
      </c>
      <c r="N325" s="60">
        <f t="shared" si="82"/>
        <v>1</v>
      </c>
      <c r="O325" s="60">
        <f t="shared" si="83"/>
        <v>0</v>
      </c>
      <c r="P325" s="60" t="s">
        <v>153</v>
      </c>
      <c r="Q325" s="60">
        <v>0</v>
      </c>
      <c r="R325" s="2">
        <v>0</v>
      </c>
      <c r="S325" s="2">
        <v>0</v>
      </c>
      <c r="T325" s="69" t="s">
        <v>106</v>
      </c>
      <c r="U325" s="2" t="s">
        <v>503</v>
      </c>
      <c r="AC325" s="77"/>
      <c r="AD325" s="77"/>
      <c r="AE325" s="77"/>
      <c r="AF325" s="77"/>
    </row>
    <row r="326" spans="1:32">
      <c r="A326" s="59" t="str">
        <f t="shared" si="85"/>
        <v>1277</v>
      </c>
      <c r="B326" s="56" t="str">
        <f t="shared" si="86"/>
        <v>track_1277</v>
      </c>
      <c r="C326" s="2">
        <f t="shared" si="87"/>
        <v>13</v>
      </c>
      <c r="D326" s="2">
        <f t="shared" si="88"/>
        <v>1</v>
      </c>
      <c r="E326" s="2">
        <f t="shared" si="89"/>
        <v>1</v>
      </c>
      <c r="F326" s="2">
        <f t="shared" si="90"/>
        <v>3</v>
      </c>
      <c r="G326" s="2">
        <f t="shared" si="91"/>
        <v>1</v>
      </c>
      <c r="H326" s="2">
        <f t="shared" si="92"/>
        <v>10</v>
      </c>
      <c r="I326" s="60">
        <v>4</v>
      </c>
      <c r="J326" s="60">
        <f t="shared" si="79"/>
        <v>1</v>
      </c>
      <c r="K326" s="60">
        <f t="shared" si="80"/>
        <v>1</v>
      </c>
      <c r="L326" s="60">
        <f t="shared" si="84"/>
        <v>0</v>
      </c>
      <c r="M326" s="60">
        <f t="shared" si="81"/>
        <v>0</v>
      </c>
      <c r="N326" s="60">
        <f t="shared" si="82"/>
        <v>1</v>
      </c>
      <c r="O326" s="60">
        <f t="shared" si="83"/>
        <v>0</v>
      </c>
      <c r="P326" s="60" t="s">
        <v>153</v>
      </c>
      <c r="Q326" s="60">
        <v>0</v>
      </c>
      <c r="R326" s="2">
        <v>0</v>
      </c>
      <c r="S326" s="2">
        <v>0</v>
      </c>
      <c r="T326" s="69" t="s">
        <v>106</v>
      </c>
      <c r="U326" s="2" t="s">
        <v>504</v>
      </c>
      <c r="AC326" s="77"/>
      <c r="AD326" s="77"/>
      <c r="AE326" s="77"/>
      <c r="AF326" s="77"/>
    </row>
    <row r="327" spans="1:32">
      <c r="A327" s="59" t="str">
        <f t="shared" si="85"/>
        <v>1278</v>
      </c>
      <c r="B327" s="56" t="str">
        <f t="shared" si="86"/>
        <v>track_1278</v>
      </c>
      <c r="C327" s="2">
        <f t="shared" si="87"/>
        <v>13</v>
      </c>
      <c r="D327" s="2">
        <f t="shared" si="88"/>
        <v>1</v>
      </c>
      <c r="E327" s="2">
        <f t="shared" si="89"/>
        <v>2</v>
      </c>
      <c r="F327" s="2">
        <f t="shared" si="90"/>
        <v>3</v>
      </c>
      <c r="G327" s="2">
        <f t="shared" si="91"/>
        <v>2</v>
      </c>
      <c r="H327" s="2">
        <f t="shared" si="92"/>
        <v>11</v>
      </c>
      <c r="I327" s="60">
        <v>4</v>
      </c>
      <c r="J327" s="60">
        <f t="shared" si="79"/>
        <v>1</v>
      </c>
      <c r="K327" s="60">
        <f t="shared" si="80"/>
        <v>1</v>
      </c>
      <c r="L327" s="60">
        <f t="shared" si="84"/>
        <v>0</v>
      </c>
      <c r="M327" s="60">
        <f t="shared" si="81"/>
        <v>0</v>
      </c>
      <c r="N327" s="60">
        <f t="shared" si="82"/>
        <v>1</v>
      </c>
      <c r="O327" s="60">
        <f t="shared" si="83"/>
        <v>0</v>
      </c>
      <c r="P327" s="60" t="s">
        <v>153</v>
      </c>
      <c r="Q327" s="60">
        <v>0</v>
      </c>
      <c r="R327" s="2">
        <v>0</v>
      </c>
      <c r="S327" s="2">
        <v>0</v>
      </c>
      <c r="T327" s="69" t="s">
        <v>106</v>
      </c>
      <c r="U327" s="2" t="s">
        <v>505</v>
      </c>
      <c r="AC327" s="77"/>
      <c r="AD327" s="77"/>
      <c r="AE327" s="77"/>
      <c r="AF327" s="77"/>
    </row>
    <row r="328" spans="1:32">
      <c r="A328" s="59" t="str">
        <f t="shared" si="85"/>
        <v>1279</v>
      </c>
      <c r="B328" s="56" t="str">
        <f t="shared" si="86"/>
        <v>track_1279</v>
      </c>
      <c r="C328" s="2">
        <f t="shared" si="87"/>
        <v>13</v>
      </c>
      <c r="D328" s="2">
        <f t="shared" si="88"/>
        <v>1</v>
      </c>
      <c r="E328" s="2">
        <f t="shared" si="89"/>
        <v>4</v>
      </c>
      <c r="F328" s="2">
        <f t="shared" si="90"/>
        <v>1</v>
      </c>
      <c r="G328" s="2">
        <f t="shared" si="91"/>
        <v>1</v>
      </c>
      <c r="H328" s="2">
        <f t="shared" si="92"/>
        <v>12</v>
      </c>
      <c r="I328" s="60">
        <v>4</v>
      </c>
      <c r="J328" s="60">
        <f t="shared" si="79"/>
        <v>1</v>
      </c>
      <c r="K328" s="60">
        <f t="shared" si="80"/>
        <v>1</v>
      </c>
      <c r="L328" s="60">
        <f t="shared" si="84"/>
        <v>0</v>
      </c>
      <c r="M328" s="60">
        <f t="shared" si="81"/>
        <v>0</v>
      </c>
      <c r="N328" s="60">
        <f t="shared" si="82"/>
        <v>1</v>
      </c>
      <c r="O328" s="60">
        <f t="shared" si="83"/>
        <v>0</v>
      </c>
      <c r="P328" s="60" t="s">
        <v>153</v>
      </c>
      <c r="Q328" s="60">
        <v>0</v>
      </c>
      <c r="R328" s="2">
        <v>0</v>
      </c>
      <c r="S328" s="2">
        <v>0</v>
      </c>
      <c r="T328" s="69" t="s">
        <v>106</v>
      </c>
      <c r="U328" s="2" t="s">
        <v>506</v>
      </c>
      <c r="AC328" s="77"/>
      <c r="AD328" s="77"/>
      <c r="AE328" s="77"/>
      <c r="AF328" s="77"/>
    </row>
    <row r="329" spans="1:32">
      <c r="A329" s="59" t="str">
        <f t="shared" si="85"/>
        <v>1280</v>
      </c>
      <c r="B329" s="56" t="str">
        <f t="shared" si="86"/>
        <v>track_1280</v>
      </c>
      <c r="C329" s="2">
        <f t="shared" si="87"/>
        <v>13</v>
      </c>
      <c r="D329" s="2">
        <f t="shared" si="88"/>
        <v>1</v>
      </c>
      <c r="E329" s="2">
        <f t="shared" si="89"/>
        <v>4</v>
      </c>
      <c r="F329" s="2">
        <f t="shared" si="90"/>
        <v>2</v>
      </c>
      <c r="G329" s="2">
        <f t="shared" si="91"/>
        <v>2</v>
      </c>
      <c r="H329" s="2">
        <f t="shared" si="92"/>
        <v>13</v>
      </c>
      <c r="I329" s="60">
        <v>4</v>
      </c>
      <c r="J329" s="60">
        <f t="shared" si="79"/>
        <v>1</v>
      </c>
      <c r="K329" s="60">
        <f t="shared" si="80"/>
        <v>1</v>
      </c>
      <c r="L329" s="60">
        <f t="shared" si="84"/>
        <v>0</v>
      </c>
      <c r="M329" s="60">
        <f t="shared" si="81"/>
        <v>0</v>
      </c>
      <c r="N329" s="60">
        <f t="shared" si="82"/>
        <v>1</v>
      </c>
      <c r="O329" s="60">
        <f t="shared" si="83"/>
        <v>0</v>
      </c>
      <c r="P329" s="60" t="s">
        <v>153</v>
      </c>
      <c r="Q329" s="60">
        <v>0</v>
      </c>
      <c r="R329" s="2">
        <v>0</v>
      </c>
      <c r="S329" s="2">
        <v>0</v>
      </c>
      <c r="T329" s="69" t="s">
        <v>106</v>
      </c>
      <c r="U329" s="2" t="s">
        <v>507</v>
      </c>
      <c r="AC329" s="77"/>
      <c r="AD329" s="77"/>
      <c r="AE329" s="77"/>
      <c r="AF329" s="77"/>
    </row>
    <row r="330" spans="1:32">
      <c r="A330" s="59" t="str">
        <f t="shared" si="85"/>
        <v>1281</v>
      </c>
      <c r="B330" s="56" t="str">
        <f t="shared" si="86"/>
        <v>track_1281</v>
      </c>
      <c r="C330" s="2">
        <f t="shared" si="87"/>
        <v>13</v>
      </c>
      <c r="D330" s="2">
        <f t="shared" si="88"/>
        <v>1</v>
      </c>
      <c r="E330" s="2">
        <f t="shared" si="89"/>
        <v>3</v>
      </c>
      <c r="F330" s="2">
        <f t="shared" si="90"/>
        <v>2</v>
      </c>
      <c r="G330" s="2">
        <f t="shared" si="91"/>
        <v>2</v>
      </c>
      <c r="H330" s="2">
        <f t="shared" si="92"/>
        <v>14</v>
      </c>
      <c r="I330" s="60">
        <v>4</v>
      </c>
      <c r="J330" s="60">
        <f t="shared" si="79"/>
        <v>1</v>
      </c>
      <c r="K330" s="60">
        <f t="shared" si="80"/>
        <v>1</v>
      </c>
      <c r="L330" s="60">
        <f t="shared" si="84"/>
        <v>0</v>
      </c>
      <c r="M330" s="60">
        <f t="shared" si="81"/>
        <v>0</v>
      </c>
      <c r="N330" s="60">
        <f t="shared" si="82"/>
        <v>1</v>
      </c>
      <c r="O330" s="60">
        <f t="shared" si="83"/>
        <v>0</v>
      </c>
      <c r="P330" s="60" t="s">
        <v>153</v>
      </c>
      <c r="Q330" s="60">
        <v>0</v>
      </c>
      <c r="R330" s="2">
        <v>0</v>
      </c>
      <c r="S330" s="2">
        <v>0</v>
      </c>
      <c r="T330" s="69" t="s">
        <v>106</v>
      </c>
      <c r="U330" s="2" t="s">
        <v>508</v>
      </c>
      <c r="AC330" s="77"/>
      <c r="AD330" s="77"/>
      <c r="AE330" s="77"/>
      <c r="AF330" s="77"/>
    </row>
    <row r="331" spans="1:32">
      <c r="A331" s="59" t="str">
        <f t="shared" si="85"/>
        <v>1282</v>
      </c>
      <c r="B331" s="56" t="str">
        <f t="shared" si="86"/>
        <v>track_1282</v>
      </c>
      <c r="C331" s="2">
        <f t="shared" si="87"/>
        <v>13</v>
      </c>
      <c r="D331" s="2">
        <f t="shared" si="88"/>
        <v>1</v>
      </c>
      <c r="E331" s="2">
        <f t="shared" si="89"/>
        <v>4</v>
      </c>
      <c r="F331" s="2">
        <f t="shared" si="90"/>
        <v>2</v>
      </c>
      <c r="G331" s="2">
        <f t="shared" si="91"/>
        <v>1</v>
      </c>
      <c r="H331" s="2">
        <f t="shared" si="92"/>
        <v>15</v>
      </c>
      <c r="I331" s="60">
        <v>4</v>
      </c>
      <c r="J331" s="60">
        <f t="shared" si="79"/>
        <v>1</v>
      </c>
      <c r="K331" s="60">
        <f t="shared" si="80"/>
        <v>1</v>
      </c>
      <c r="L331" s="60">
        <f t="shared" si="84"/>
        <v>0</v>
      </c>
      <c r="M331" s="60">
        <f t="shared" si="81"/>
        <v>0</v>
      </c>
      <c r="N331" s="60">
        <f t="shared" si="82"/>
        <v>1</v>
      </c>
      <c r="O331" s="60">
        <f t="shared" si="83"/>
        <v>0</v>
      </c>
      <c r="P331" s="60" t="s">
        <v>153</v>
      </c>
      <c r="Q331" s="60">
        <v>0</v>
      </c>
      <c r="R331" s="2">
        <v>0</v>
      </c>
      <c r="S331" s="2">
        <v>0</v>
      </c>
      <c r="T331" s="69" t="s">
        <v>106</v>
      </c>
      <c r="U331" s="2" t="s">
        <v>509</v>
      </c>
      <c r="AC331" s="77"/>
      <c r="AD331" s="77"/>
      <c r="AE331" s="77"/>
      <c r="AF331" s="77"/>
    </row>
    <row r="332" spans="1:32">
      <c r="A332" s="59" t="str">
        <f t="shared" si="85"/>
        <v>1283</v>
      </c>
      <c r="B332" s="56" t="str">
        <f t="shared" si="86"/>
        <v>track_1283</v>
      </c>
      <c r="C332" s="2">
        <f t="shared" si="87"/>
        <v>13</v>
      </c>
      <c r="D332" s="2">
        <f t="shared" si="88"/>
        <v>1</v>
      </c>
      <c r="E332" s="2">
        <f t="shared" si="89"/>
        <v>2</v>
      </c>
      <c r="F332" s="2">
        <f t="shared" si="90"/>
        <v>4</v>
      </c>
      <c r="G332" s="2">
        <f t="shared" si="91"/>
        <v>2</v>
      </c>
      <c r="H332" s="2">
        <f t="shared" si="92"/>
        <v>16</v>
      </c>
      <c r="I332" s="60">
        <v>4</v>
      </c>
      <c r="J332" s="60">
        <f t="shared" si="79"/>
        <v>1</v>
      </c>
      <c r="K332" s="60">
        <f t="shared" si="80"/>
        <v>1</v>
      </c>
      <c r="L332" s="60">
        <f t="shared" si="84"/>
        <v>0</v>
      </c>
      <c r="M332" s="60">
        <f t="shared" si="81"/>
        <v>0</v>
      </c>
      <c r="N332" s="60">
        <f t="shared" si="82"/>
        <v>1</v>
      </c>
      <c r="O332" s="60">
        <f t="shared" si="83"/>
        <v>0</v>
      </c>
      <c r="P332" s="60" t="s">
        <v>153</v>
      </c>
      <c r="Q332" s="60">
        <v>0</v>
      </c>
      <c r="R332" s="2">
        <v>0</v>
      </c>
      <c r="S332" s="2">
        <v>0</v>
      </c>
      <c r="T332" s="69" t="s">
        <v>106</v>
      </c>
      <c r="U332" s="2" t="s">
        <v>510</v>
      </c>
      <c r="AC332" s="77"/>
      <c r="AD332" s="77"/>
      <c r="AE332" s="77"/>
      <c r="AF332" s="77"/>
    </row>
    <row r="333" spans="1:21">
      <c r="A333" s="59" t="str">
        <f t="shared" si="85"/>
        <v>1284</v>
      </c>
      <c r="B333" s="56" t="str">
        <f t="shared" si="86"/>
        <v>track_1284</v>
      </c>
      <c r="C333" s="2">
        <f t="shared" si="87"/>
        <v>13</v>
      </c>
      <c r="D333" s="2">
        <f t="shared" si="88"/>
        <v>1</v>
      </c>
      <c r="E333" s="2">
        <f t="shared" si="89"/>
        <v>1</v>
      </c>
      <c r="F333" s="2">
        <f t="shared" si="90"/>
        <v>3</v>
      </c>
      <c r="G333" s="2">
        <f t="shared" si="91"/>
        <v>3</v>
      </c>
      <c r="H333" s="2">
        <f t="shared" si="92"/>
        <v>17</v>
      </c>
      <c r="I333" s="60">
        <v>4</v>
      </c>
      <c r="J333" s="60">
        <f t="shared" si="79"/>
        <v>1</v>
      </c>
      <c r="K333" s="60">
        <f t="shared" si="80"/>
        <v>1</v>
      </c>
      <c r="L333" s="60">
        <f t="shared" si="84"/>
        <v>0</v>
      </c>
      <c r="M333" s="60">
        <f t="shared" si="81"/>
        <v>0</v>
      </c>
      <c r="N333" s="60">
        <f t="shared" si="82"/>
        <v>1</v>
      </c>
      <c r="O333" s="60">
        <f t="shared" si="83"/>
        <v>0</v>
      </c>
      <c r="P333" s="60" t="s">
        <v>153</v>
      </c>
      <c r="Q333" s="60">
        <v>0</v>
      </c>
      <c r="R333" s="2">
        <v>0</v>
      </c>
      <c r="S333" s="2">
        <v>0</v>
      </c>
      <c r="T333" s="69" t="s">
        <v>106</v>
      </c>
      <c r="U333" s="2" t="s">
        <v>511</v>
      </c>
    </row>
    <row r="334" spans="1:21">
      <c r="A334" s="59" t="str">
        <f t="shared" si="85"/>
        <v>1285</v>
      </c>
      <c r="B334" s="56" t="str">
        <f t="shared" si="86"/>
        <v>track_1285</v>
      </c>
      <c r="C334" s="2">
        <f t="shared" si="87"/>
        <v>16</v>
      </c>
      <c r="D334" s="2">
        <f t="shared" si="88"/>
        <v>1</v>
      </c>
      <c r="E334" s="2">
        <f t="shared" si="89"/>
        <v>4</v>
      </c>
      <c r="F334" s="2">
        <f t="shared" si="90"/>
        <v>2</v>
      </c>
      <c r="G334" s="2">
        <f t="shared" si="91"/>
        <v>1</v>
      </c>
      <c r="H334" s="2">
        <f t="shared" si="92"/>
        <v>8</v>
      </c>
      <c r="I334" s="60">
        <v>4</v>
      </c>
      <c r="J334" s="60">
        <f t="shared" si="79"/>
        <v>1</v>
      </c>
      <c r="K334" s="60">
        <f t="shared" si="80"/>
        <v>1</v>
      </c>
      <c r="L334" s="60">
        <f t="shared" si="84"/>
        <v>1</v>
      </c>
      <c r="M334" s="60">
        <f t="shared" si="81"/>
        <v>1</v>
      </c>
      <c r="N334" s="60">
        <f t="shared" si="82"/>
        <v>1</v>
      </c>
      <c r="O334" s="60">
        <f t="shared" si="83"/>
        <v>1</v>
      </c>
      <c r="P334" s="60" t="s">
        <v>153</v>
      </c>
      <c r="Q334" s="60">
        <v>0</v>
      </c>
      <c r="R334" s="2">
        <v>0</v>
      </c>
      <c r="S334" s="2">
        <v>0</v>
      </c>
      <c r="T334" s="69" t="s">
        <v>106</v>
      </c>
      <c r="U334" s="2" t="s">
        <v>512</v>
      </c>
    </row>
    <row r="335" spans="1:21">
      <c r="A335" s="59" t="str">
        <f t="shared" si="85"/>
        <v>1286</v>
      </c>
      <c r="B335" s="56" t="str">
        <f t="shared" si="86"/>
        <v>track_1286</v>
      </c>
      <c r="C335" s="2">
        <f t="shared" si="87"/>
        <v>16</v>
      </c>
      <c r="D335" s="2">
        <f t="shared" si="88"/>
        <v>1</v>
      </c>
      <c r="E335" s="2">
        <f t="shared" si="89"/>
        <v>2</v>
      </c>
      <c r="F335" s="2">
        <f t="shared" si="90"/>
        <v>4</v>
      </c>
      <c r="G335" s="2">
        <f t="shared" si="91"/>
        <v>1</v>
      </c>
      <c r="H335" s="2">
        <f t="shared" si="92"/>
        <v>9</v>
      </c>
      <c r="I335" s="60">
        <v>4</v>
      </c>
      <c r="J335" s="60">
        <f t="shared" si="79"/>
        <v>1</v>
      </c>
      <c r="K335" s="60">
        <f t="shared" si="80"/>
        <v>1</v>
      </c>
      <c r="L335" s="60">
        <f t="shared" si="84"/>
        <v>1</v>
      </c>
      <c r="M335" s="60">
        <f t="shared" si="81"/>
        <v>1</v>
      </c>
      <c r="N335" s="60">
        <f t="shared" si="82"/>
        <v>1</v>
      </c>
      <c r="O335" s="60">
        <f t="shared" si="83"/>
        <v>1</v>
      </c>
      <c r="P335" s="60" t="s">
        <v>153</v>
      </c>
      <c r="Q335" s="60">
        <v>0</v>
      </c>
      <c r="R335" s="2">
        <v>0</v>
      </c>
      <c r="S335" s="2">
        <v>0</v>
      </c>
      <c r="T335" s="69" t="s">
        <v>106</v>
      </c>
      <c r="U335" s="2" t="s">
        <v>513</v>
      </c>
    </row>
    <row r="336" spans="1:21">
      <c r="A336" s="59" t="str">
        <f t="shared" si="85"/>
        <v>1287</v>
      </c>
      <c r="B336" s="56" t="str">
        <f t="shared" si="86"/>
        <v>track_1287</v>
      </c>
      <c r="C336" s="2">
        <f t="shared" si="87"/>
        <v>16</v>
      </c>
      <c r="D336" s="2">
        <f t="shared" si="88"/>
        <v>1</v>
      </c>
      <c r="E336" s="2">
        <f t="shared" si="89"/>
        <v>1</v>
      </c>
      <c r="F336" s="2">
        <f t="shared" si="90"/>
        <v>3</v>
      </c>
      <c r="G336" s="2">
        <f t="shared" si="91"/>
        <v>1</v>
      </c>
      <c r="H336" s="2">
        <f t="shared" si="92"/>
        <v>10</v>
      </c>
      <c r="I336" s="60">
        <v>4</v>
      </c>
      <c r="J336" s="60">
        <f t="shared" si="79"/>
        <v>1</v>
      </c>
      <c r="K336" s="60">
        <f t="shared" si="80"/>
        <v>1</v>
      </c>
      <c r="L336" s="60">
        <f t="shared" si="84"/>
        <v>1</v>
      </c>
      <c r="M336" s="60">
        <f t="shared" si="81"/>
        <v>1</v>
      </c>
      <c r="N336" s="60">
        <f t="shared" si="82"/>
        <v>1</v>
      </c>
      <c r="O336" s="60">
        <f t="shared" si="83"/>
        <v>1</v>
      </c>
      <c r="P336" s="60" t="s">
        <v>153</v>
      </c>
      <c r="Q336" s="60">
        <v>0</v>
      </c>
      <c r="R336" s="2">
        <v>0</v>
      </c>
      <c r="S336" s="2">
        <v>0</v>
      </c>
      <c r="T336" s="69" t="s">
        <v>106</v>
      </c>
      <c r="U336" s="2" t="s">
        <v>514</v>
      </c>
    </row>
    <row r="337" spans="1:21">
      <c r="A337" s="59" t="str">
        <f t="shared" si="85"/>
        <v>1288</v>
      </c>
      <c r="B337" s="56" t="str">
        <f t="shared" si="86"/>
        <v>track_1288</v>
      </c>
      <c r="C337" s="2">
        <f t="shared" si="87"/>
        <v>16</v>
      </c>
      <c r="D337" s="2">
        <f t="shared" si="88"/>
        <v>1</v>
      </c>
      <c r="E337" s="2">
        <f t="shared" si="89"/>
        <v>4</v>
      </c>
      <c r="F337" s="2">
        <f t="shared" si="90"/>
        <v>3</v>
      </c>
      <c r="G337" s="2">
        <f t="shared" si="91"/>
        <v>1</v>
      </c>
      <c r="H337" s="2">
        <f t="shared" si="92"/>
        <v>11</v>
      </c>
      <c r="I337" s="60">
        <v>4</v>
      </c>
      <c r="J337" s="60">
        <f t="shared" si="79"/>
        <v>1</v>
      </c>
      <c r="K337" s="60">
        <f t="shared" si="80"/>
        <v>1</v>
      </c>
      <c r="L337" s="60">
        <f t="shared" si="84"/>
        <v>1</v>
      </c>
      <c r="M337" s="60">
        <f t="shared" si="81"/>
        <v>1</v>
      </c>
      <c r="N337" s="60">
        <f t="shared" si="82"/>
        <v>1</v>
      </c>
      <c r="O337" s="60">
        <f t="shared" si="83"/>
        <v>1</v>
      </c>
      <c r="P337" s="60" t="s">
        <v>153</v>
      </c>
      <c r="Q337" s="60">
        <v>0</v>
      </c>
      <c r="R337" s="2">
        <v>0</v>
      </c>
      <c r="S337" s="2">
        <v>0</v>
      </c>
      <c r="T337" s="69" t="s">
        <v>106</v>
      </c>
      <c r="U337" s="2" t="s">
        <v>515</v>
      </c>
    </row>
    <row r="338" spans="1:21">
      <c r="A338" s="59" t="str">
        <f t="shared" si="85"/>
        <v>1289</v>
      </c>
      <c r="B338" s="56" t="str">
        <f t="shared" si="86"/>
        <v>track_1289</v>
      </c>
      <c r="C338" s="2">
        <f t="shared" si="87"/>
        <v>16</v>
      </c>
      <c r="D338" s="2">
        <f t="shared" si="88"/>
        <v>1</v>
      </c>
      <c r="E338" s="2">
        <f t="shared" si="89"/>
        <v>4</v>
      </c>
      <c r="F338" s="2">
        <f t="shared" si="90"/>
        <v>1</v>
      </c>
      <c r="G338" s="2">
        <f t="shared" si="91"/>
        <v>1</v>
      </c>
      <c r="H338" s="2">
        <f t="shared" si="92"/>
        <v>12</v>
      </c>
      <c r="I338" s="60">
        <v>4</v>
      </c>
      <c r="J338" s="60">
        <f t="shared" si="79"/>
        <v>1</v>
      </c>
      <c r="K338" s="60">
        <f t="shared" si="80"/>
        <v>1</v>
      </c>
      <c r="L338" s="60">
        <f t="shared" si="84"/>
        <v>1</v>
      </c>
      <c r="M338" s="60">
        <f t="shared" si="81"/>
        <v>1</v>
      </c>
      <c r="N338" s="60">
        <f t="shared" si="82"/>
        <v>1</v>
      </c>
      <c r="O338" s="60">
        <f t="shared" si="83"/>
        <v>1</v>
      </c>
      <c r="P338" s="60" t="s">
        <v>153</v>
      </c>
      <c r="Q338" s="60">
        <v>0</v>
      </c>
      <c r="R338" s="2">
        <v>0</v>
      </c>
      <c r="S338" s="2">
        <v>0</v>
      </c>
      <c r="T338" s="69" t="s">
        <v>106</v>
      </c>
      <c r="U338" s="2" t="s">
        <v>516</v>
      </c>
    </row>
    <row r="339" spans="1:21">
      <c r="A339" s="59" t="str">
        <f t="shared" si="85"/>
        <v>1290</v>
      </c>
      <c r="B339" s="56" t="str">
        <f t="shared" si="86"/>
        <v>track_1290</v>
      </c>
      <c r="C339" s="2">
        <f t="shared" si="87"/>
        <v>16</v>
      </c>
      <c r="D339" s="2">
        <f t="shared" si="88"/>
        <v>1</v>
      </c>
      <c r="E339" s="2">
        <f t="shared" si="89"/>
        <v>4</v>
      </c>
      <c r="F339" s="2">
        <f t="shared" si="90"/>
        <v>2</v>
      </c>
      <c r="G339" s="2">
        <f t="shared" si="91"/>
        <v>2</v>
      </c>
      <c r="H339" s="2">
        <f t="shared" si="92"/>
        <v>13</v>
      </c>
      <c r="I339" s="60">
        <v>4</v>
      </c>
      <c r="J339" s="60">
        <f t="shared" si="79"/>
        <v>1</v>
      </c>
      <c r="K339" s="60">
        <f t="shared" si="80"/>
        <v>1</v>
      </c>
      <c r="L339" s="60">
        <f t="shared" si="84"/>
        <v>1</v>
      </c>
      <c r="M339" s="60">
        <f t="shared" si="81"/>
        <v>1</v>
      </c>
      <c r="N339" s="60">
        <f t="shared" si="82"/>
        <v>1</v>
      </c>
      <c r="O339" s="60">
        <f t="shared" si="83"/>
        <v>1</v>
      </c>
      <c r="P339" s="60" t="s">
        <v>153</v>
      </c>
      <c r="Q339" s="60">
        <v>0</v>
      </c>
      <c r="R339" s="2">
        <v>0</v>
      </c>
      <c r="S339" s="2">
        <v>0</v>
      </c>
      <c r="T339" s="69" t="s">
        <v>106</v>
      </c>
      <c r="U339" s="2" t="s">
        <v>517</v>
      </c>
    </row>
    <row r="340" spans="1:21">
      <c r="A340" s="59" t="str">
        <f t="shared" si="85"/>
        <v>1291</v>
      </c>
      <c r="B340" s="56" t="str">
        <f t="shared" si="86"/>
        <v>track_1291</v>
      </c>
      <c r="C340" s="2">
        <f t="shared" si="87"/>
        <v>16</v>
      </c>
      <c r="D340" s="2">
        <f t="shared" si="88"/>
        <v>1</v>
      </c>
      <c r="E340" s="2">
        <f t="shared" si="89"/>
        <v>2</v>
      </c>
      <c r="F340" s="2">
        <f t="shared" si="90"/>
        <v>4</v>
      </c>
      <c r="G340" s="2">
        <f t="shared" si="91"/>
        <v>2</v>
      </c>
      <c r="H340" s="2">
        <f t="shared" si="92"/>
        <v>14</v>
      </c>
      <c r="I340" s="60">
        <v>4</v>
      </c>
      <c r="J340" s="60">
        <f t="shared" si="79"/>
        <v>1</v>
      </c>
      <c r="K340" s="60">
        <f t="shared" si="80"/>
        <v>1</v>
      </c>
      <c r="L340" s="60">
        <f t="shared" si="84"/>
        <v>1</v>
      </c>
      <c r="M340" s="60">
        <f t="shared" si="81"/>
        <v>1</v>
      </c>
      <c r="N340" s="60">
        <f t="shared" si="82"/>
        <v>1</v>
      </c>
      <c r="O340" s="60">
        <f t="shared" si="83"/>
        <v>1</v>
      </c>
      <c r="P340" s="60" t="s">
        <v>153</v>
      </c>
      <c r="Q340" s="60">
        <v>0</v>
      </c>
      <c r="R340" s="2">
        <v>0</v>
      </c>
      <c r="S340" s="2">
        <v>0</v>
      </c>
      <c r="T340" s="69" t="s">
        <v>106</v>
      </c>
      <c r="U340" s="2" t="s">
        <v>518</v>
      </c>
    </row>
    <row r="341" spans="1:21">
      <c r="A341" s="59" t="str">
        <f t="shared" si="85"/>
        <v>1292</v>
      </c>
      <c r="B341" s="56" t="str">
        <f t="shared" si="86"/>
        <v>track_1292</v>
      </c>
      <c r="C341" s="2">
        <f t="shared" si="87"/>
        <v>16</v>
      </c>
      <c r="D341" s="2">
        <f t="shared" si="88"/>
        <v>1</v>
      </c>
      <c r="E341" s="2">
        <f t="shared" si="89"/>
        <v>4</v>
      </c>
      <c r="F341" s="2">
        <f t="shared" si="90"/>
        <v>2</v>
      </c>
      <c r="G341" s="2">
        <f t="shared" si="91"/>
        <v>2</v>
      </c>
      <c r="H341" s="2">
        <f t="shared" si="92"/>
        <v>15</v>
      </c>
      <c r="I341" s="60">
        <v>4</v>
      </c>
      <c r="J341" s="60">
        <f t="shared" si="79"/>
        <v>1</v>
      </c>
      <c r="K341" s="60">
        <f t="shared" si="80"/>
        <v>1</v>
      </c>
      <c r="L341" s="60">
        <f t="shared" si="84"/>
        <v>1</v>
      </c>
      <c r="M341" s="60">
        <f t="shared" si="81"/>
        <v>1</v>
      </c>
      <c r="N341" s="60">
        <f t="shared" si="82"/>
        <v>1</v>
      </c>
      <c r="O341" s="60">
        <f t="shared" si="83"/>
        <v>1</v>
      </c>
      <c r="P341" s="60" t="s">
        <v>153</v>
      </c>
      <c r="Q341" s="60">
        <v>0</v>
      </c>
      <c r="R341" s="2">
        <v>0</v>
      </c>
      <c r="S341" s="2">
        <v>0</v>
      </c>
      <c r="T341" s="69" t="s">
        <v>106</v>
      </c>
      <c r="U341" s="2" t="s">
        <v>519</v>
      </c>
    </row>
    <row r="342" spans="1:21">
      <c r="A342" s="59" t="str">
        <f t="shared" si="85"/>
        <v>1293</v>
      </c>
      <c r="B342" s="56" t="str">
        <f t="shared" si="86"/>
        <v>track_1293</v>
      </c>
      <c r="C342" s="2">
        <f t="shared" si="87"/>
        <v>16</v>
      </c>
      <c r="D342" s="2">
        <f t="shared" si="88"/>
        <v>1</v>
      </c>
      <c r="E342" s="2">
        <f t="shared" si="89"/>
        <v>1</v>
      </c>
      <c r="F342" s="2">
        <f t="shared" si="90"/>
        <v>3</v>
      </c>
      <c r="G342" s="2">
        <f t="shared" si="91"/>
        <v>2</v>
      </c>
      <c r="H342" s="2">
        <f t="shared" si="92"/>
        <v>16</v>
      </c>
      <c r="I342" s="60">
        <v>4</v>
      </c>
      <c r="J342" s="60">
        <f t="shared" si="79"/>
        <v>1</v>
      </c>
      <c r="K342" s="60">
        <f t="shared" si="80"/>
        <v>1</v>
      </c>
      <c r="L342" s="60">
        <f t="shared" si="84"/>
        <v>1</v>
      </c>
      <c r="M342" s="60">
        <f t="shared" si="81"/>
        <v>1</v>
      </c>
      <c r="N342" s="60">
        <f t="shared" si="82"/>
        <v>1</v>
      </c>
      <c r="O342" s="60">
        <f t="shared" si="83"/>
        <v>1</v>
      </c>
      <c r="P342" s="60" t="s">
        <v>153</v>
      </c>
      <c r="Q342" s="60">
        <v>0</v>
      </c>
      <c r="R342" s="2">
        <v>0</v>
      </c>
      <c r="S342" s="2">
        <v>0</v>
      </c>
      <c r="T342" s="69" t="s">
        <v>106</v>
      </c>
      <c r="U342" s="2" t="s">
        <v>520</v>
      </c>
    </row>
    <row r="343" spans="1:21">
      <c r="A343" s="59" t="str">
        <f t="shared" si="85"/>
        <v>1294</v>
      </c>
      <c r="B343" s="56" t="str">
        <f t="shared" si="86"/>
        <v>track_1294</v>
      </c>
      <c r="C343" s="2">
        <f t="shared" si="87"/>
        <v>16</v>
      </c>
      <c r="D343" s="2">
        <f t="shared" si="88"/>
        <v>1</v>
      </c>
      <c r="E343" s="2">
        <f t="shared" si="89"/>
        <v>4</v>
      </c>
      <c r="F343" s="2">
        <f t="shared" si="90"/>
        <v>2</v>
      </c>
      <c r="G343" s="2">
        <f t="shared" si="91"/>
        <v>3</v>
      </c>
      <c r="H343" s="2">
        <f t="shared" si="92"/>
        <v>17</v>
      </c>
      <c r="I343" s="60">
        <v>4</v>
      </c>
      <c r="J343" s="60">
        <f t="shared" si="79"/>
        <v>1</v>
      </c>
      <c r="K343" s="60">
        <f t="shared" si="80"/>
        <v>1</v>
      </c>
      <c r="L343" s="60">
        <f t="shared" si="84"/>
        <v>1</v>
      </c>
      <c r="M343" s="60">
        <f t="shared" si="81"/>
        <v>1</v>
      </c>
      <c r="N343" s="60">
        <f t="shared" si="82"/>
        <v>1</v>
      </c>
      <c r="O343" s="60">
        <f t="shared" si="83"/>
        <v>1</v>
      </c>
      <c r="P343" s="60" t="s">
        <v>153</v>
      </c>
      <c r="Q343" s="60">
        <v>0</v>
      </c>
      <c r="R343" s="2">
        <v>0</v>
      </c>
      <c r="S343" s="2">
        <v>0</v>
      </c>
      <c r="T343" s="69" t="s">
        <v>106</v>
      </c>
      <c r="U343" s="2" t="s">
        <v>521</v>
      </c>
    </row>
    <row r="344" spans="1:21">
      <c r="A344" s="59" t="str">
        <f t="shared" si="85"/>
        <v>1295</v>
      </c>
      <c r="B344" s="56" t="str">
        <f t="shared" si="86"/>
        <v>track_1295</v>
      </c>
      <c r="C344" s="2">
        <f t="shared" si="87"/>
        <v>17</v>
      </c>
      <c r="D344" s="2">
        <f t="shared" si="88"/>
        <v>0</v>
      </c>
      <c r="E344" s="2">
        <f t="shared" si="89"/>
        <v>4</v>
      </c>
      <c r="F344" s="2">
        <f t="shared" si="90"/>
        <v>2</v>
      </c>
      <c r="G344" s="2">
        <f t="shared" si="91"/>
        <v>1</v>
      </c>
      <c r="H344" s="2">
        <f t="shared" si="92"/>
        <v>9</v>
      </c>
      <c r="I344" s="60">
        <v>4</v>
      </c>
      <c r="J344" s="60">
        <f t="shared" si="79"/>
        <v>0</v>
      </c>
      <c r="K344" s="60">
        <f t="shared" si="80"/>
        <v>0</v>
      </c>
      <c r="L344" s="60">
        <f t="shared" si="84"/>
        <v>0</v>
      </c>
      <c r="M344" s="60">
        <f t="shared" si="81"/>
        <v>0</v>
      </c>
      <c r="N344" s="60">
        <f t="shared" si="82"/>
        <v>1</v>
      </c>
      <c r="O344" s="60">
        <f t="shared" si="83"/>
        <v>0</v>
      </c>
      <c r="P344" s="60" t="s">
        <v>153</v>
      </c>
      <c r="Q344" s="60">
        <v>0</v>
      </c>
      <c r="R344" s="2">
        <v>0</v>
      </c>
      <c r="S344" s="2">
        <v>0</v>
      </c>
      <c r="T344" s="69" t="s">
        <v>106</v>
      </c>
      <c r="U344" s="2" t="s">
        <v>522</v>
      </c>
    </row>
    <row r="345" spans="1:21">
      <c r="A345" s="59" t="str">
        <f t="shared" si="85"/>
        <v>1296</v>
      </c>
      <c r="B345" s="56" t="str">
        <f t="shared" si="86"/>
        <v>track_1296</v>
      </c>
      <c r="C345" s="2">
        <f t="shared" si="87"/>
        <v>17</v>
      </c>
      <c r="D345" s="2">
        <f t="shared" si="88"/>
        <v>0</v>
      </c>
      <c r="E345" s="2">
        <f t="shared" si="89"/>
        <v>2</v>
      </c>
      <c r="F345" s="2">
        <f t="shared" si="90"/>
        <v>4</v>
      </c>
      <c r="G345" s="2">
        <f t="shared" si="91"/>
        <v>1</v>
      </c>
      <c r="H345" s="2">
        <f t="shared" si="92"/>
        <v>10</v>
      </c>
      <c r="I345" s="60">
        <v>4</v>
      </c>
      <c r="J345" s="60">
        <f t="shared" si="79"/>
        <v>0</v>
      </c>
      <c r="K345" s="60">
        <f t="shared" si="80"/>
        <v>0</v>
      </c>
      <c r="L345" s="60">
        <f t="shared" si="84"/>
        <v>0</v>
      </c>
      <c r="M345" s="60">
        <f t="shared" si="81"/>
        <v>0</v>
      </c>
      <c r="N345" s="60">
        <f t="shared" si="82"/>
        <v>1</v>
      </c>
      <c r="O345" s="60">
        <f t="shared" si="83"/>
        <v>0</v>
      </c>
      <c r="P345" s="60" t="s">
        <v>153</v>
      </c>
      <c r="Q345" s="60">
        <v>0</v>
      </c>
      <c r="R345" s="2">
        <v>0</v>
      </c>
      <c r="S345" s="2">
        <v>0</v>
      </c>
      <c r="T345" s="69" t="s">
        <v>106</v>
      </c>
      <c r="U345" s="2" t="s">
        <v>523</v>
      </c>
    </row>
    <row r="346" spans="1:21">
      <c r="A346" s="59" t="str">
        <f t="shared" si="85"/>
        <v>1297</v>
      </c>
      <c r="B346" s="56" t="str">
        <f t="shared" si="86"/>
        <v>track_1297</v>
      </c>
      <c r="C346" s="2">
        <f t="shared" si="87"/>
        <v>17</v>
      </c>
      <c r="D346" s="2">
        <f t="shared" si="88"/>
        <v>0</v>
      </c>
      <c r="E346" s="2">
        <f t="shared" si="89"/>
        <v>1</v>
      </c>
      <c r="F346" s="2">
        <f t="shared" si="90"/>
        <v>3</v>
      </c>
      <c r="G346" s="2">
        <f t="shared" si="91"/>
        <v>1</v>
      </c>
      <c r="H346" s="2">
        <f t="shared" si="92"/>
        <v>11</v>
      </c>
      <c r="I346" s="60">
        <v>4</v>
      </c>
      <c r="J346" s="60">
        <f t="shared" si="79"/>
        <v>0</v>
      </c>
      <c r="K346" s="60">
        <f t="shared" si="80"/>
        <v>0</v>
      </c>
      <c r="L346" s="60">
        <f t="shared" si="84"/>
        <v>0</v>
      </c>
      <c r="M346" s="60">
        <f t="shared" si="81"/>
        <v>0</v>
      </c>
      <c r="N346" s="60">
        <f t="shared" si="82"/>
        <v>1</v>
      </c>
      <c r="O346" s="60">
        <f t="shared" si="83"/>
        <v>0</v>
      </c>
      <c r="P346" s="60" t="s">
        <v>153</v>
      </c>
      <c r="Q346" s="60">
        <v>0</v>
      </c>
      <c r="R346" s="2">
        <v>0</v>
      </c>
      <c r="S346" s="2">
        <v>0</v>
      </c>
      <c r="T346" s="69" t="s">
        <v>106</v>
      </c>
      <c r="U346" s="2" t="s">
        <v>524</v>
      </c>
    </row>
    <row r="347" spans="1:21">
      <c r="A347" s="59" t="str">
        <f t="shared" si="85"/>
        <v>1298</v>
      </c>
      <c r="B347" s="56" t="str">
        <f t="shared" si="86"/>
        <v>track_1298</v>
      </c>
      <c r="C347" s="2">
        <f t="shared" si="87"/>
        <v>17</v>
      </c>
      <c r="D347" s="2">
        <f t="shared" si="88"/>
        <v>0</v>
      </c>
      <c r="E347" s="2">
        <f t="shared" si="89"/>
        <v>2</v>
      </c>
      <c r="F347" s="2">
        <f t="shared" si="90"/>
        <v>4</v>
      </c>
      <c r="G347" s="2">
        <f t="shared" si="91"/>
        <v>1</v>
      </c>
      <c r="H347" s="2">
        <f t="shared" si="92"/>
        <v>12</v>
      </c>
      <c r="I347" s="60">
        <v>4</v>
      </c>
      <c r="J347" s="60">
        <f t="shared" si="79"/>
        <v>0</v>
      </c>
      <c r="K347" s="60">
        <f t="shared" si="80"/>
        <v>0</v>
      </c>
      <c r="L347" s="60">
        <f t="shared" si="84"/>
        <v>0</v>
      </c>
      <c r="M347" s="60">
        <f t="shared" si="81"/>
        <v>0</v>
      </c>
      <c r="N347" s="60">
        <f t="shared" si="82"/>
        <v>1</v>
      </c>
      <c r="O347" s="60">
        <f t="shared" si="83"/>
        <v>0</v>
      </c>
      <c r="P347" s="60" t="s">
        <v>153</v>
      </c>
      <c r="Q347" s="60">
        <v>0</v>
      </c>
      <c r="R347" s="2">
        <v>0</v>
      </c>
      <c r="S347" s="2">
        <v>0</v>
      </c>
      <c r="T347" s="69" t="s">
        <v>106</v>
      </c>
      <c r="U347" s="2" t="s">
        <v>525</v>
      </c>
    </row>
    <row r="348" spans="1:21">
      <c r="A348" s="59" t="str">
        <f t="shared" si="85"/>
        <v>1299</v>
      </c>
      <c r="B348" s="56" t="str">
        <f t="shared" si="86"/>
        <v>track_1299</v>
      </c>
      <c r="C348" s="2">
        <f t="shared" si="87"/>
        <v>17</v>
      </c>
      <c r="D348" s="2">
        <f t="shared" si="88"/>
        <v>0</v>
      </c>
      <c r="E348" s="2">
        <f t="shared" si="89"/>
        <v>4</v>
      </c>
      <c r="F348" s="2">
        <f t="shared" si="90"/>
        <v>2</v>
      </c>
      <c r="G348" s="2">
        <f t="shared" si="91"/>
        <v>1</v>
      </c>
      <c r="H348" s="2">
        <f t="shared" si="92"/>
        <v>13</v>
      </c>
      <c r="I348" s="60">
        <v>4</v>
      </c>
      <c r="J348" s="60">
        <f t="shared" si="79"/>
        <v>0</v>
      </c>
      <c r="K348" s="60">
        <f t="shared" si="80"/>
        <v>0</v>
      </c>
      <c r="L348" s="60">
        <f t="shared" si="84"/>
        <v>0</v>
      </c>
      <c r="M348" s="60">
        <f t="shared" si="81"/>
        <v>0</v>
      </c>
      <c r="N348" s="60">
        <f t="shared" si="82"/>
        <v>1</v>
      </c>
      <c r="O348" s="60">
        <f t="shared" si="83"/>
        <v>0</v>
      </c>
      <c r="P348" s="60" t="s">
        <v>153</v>
      </c>
      <c r="Q348" s="60">
        <v>0</v>
      </c>
      <c r="R348" s="2">
        <v>0</v>
      </c>
      <c r="S348" s="2">
        <v>0</v>
      </c>
      <c r="T348" s="69" t="s">
        <v>106</v>
      </c>
      <c r="U348" s="2" t="s">
        <v>526</v>
      </c>
    </row>
    <row r="349" spans="1:21">
      <c r="A349" s="59" t="str">
        <f t="shared" si="85"/>
        <v>1300</v>
      </c>
      <c r="B349" s="56" t="str">
        <f t="shared" si="86"/>
        <v>track_1300</v>
      </c>
      <c r="C349" s="2">
        <f t="shared" si="87"/>
        <v>17</v>
      </c>
      <c r="D349" s="2">
        <f t="shared" si="88"/>
        <v>0</v>
      </c>
      <c r="E349" s="2">
        <f t="shared" si="89"/>
        <v>4</v>
      </c>
      <c r="F349" s="2">
        <f t="shared" si="90"/>
        <v>3</v>
      </c>
      <c r="G349" s="2">
        <f t="shared" si="91"/>
        <v>2</v>
      </c>
      <c r="H349" s="2">
        <f t="shared" si="92"/>
        <v>14</v>
      </c>
      <c r="I349" s="60">
        <v>4</v>
      </c>
      <c r="J349" s="60">
        <f t="shared" si="79"/>
        <v>0</v>
      </c>
      <c r="K349" s="60">
        <f t="shared" si="80"/>
        <v>0</v>
      </c>
      <c r="L349" s="60">
        <f t="shared" si="84"/>
        <v>0</v>
      </c>
      <c r="M349" s="60">
        <f t="shared" si="81"/>
        <v>0</v>
      </c>
      <c r="N349" s="60">
        <f t="shared" si="82"/>
        <v>1</v>
      </c>
      <c r="O349" s="60">
        <f t="shared" si="83"/>
        <v>0</v>
      </c>
      <c r="P349" s="60" t="s">
        <v>153</v>
      </c>
      <c r="Q349" s="60">
        <v>0</v>
      </c>
      <c r="R349" s="2">
        <v>0</v>
      </c>
      <c r="S349" s="2">
        <v>0</v>
      </c>
      <c r="T349" s="69" t="s">
        <v>106</v>
      </c>
      <c r="U349" s="2" t="s">
        <v>527</v>
      </c>
    </row>
    <row r="350" spans="1:21">
      <c r="A350" s="59" t="str">
        <f t="shared" si="85"/>
        <v>1301</v>
      </c>
      <c r="B350" s="56" t="str">
        <f t="shared" si="86"/>
        <v>track_1301</v>
      </c>
      <c r="C350" s="2">
        <f t="shared" si="87"/>
        <v>17</v>
      </c>
      <c r="D350" s="2">
        <f t="shared" si="88"/>
        <v>0</v>
      </c>
      <c r="E350" s="2">
        <f t="shared" si="89"/>
        <v>2</v>
      </c>
      <c r="F350" s="2">
        <f t="shared" si="90"/>
        <v>4</v>
      </c>
      <c r="G350" s="2">
        <f t="shared" si="91"/>
        <v>2</v>
      </c>
      <c r="H350" s="2">
        <f t="shared" si="92"/>
        <v>15</v>
      </c>
      <c r="I350" s="60">
        <v>4</v>
      </c>
      <c r="J350" s="60">
        <f t="shared" si="79"/>
        <v>0</v>
      </c>
      <c r="K350" s="60">
        <f t="shared" si="80"/>
        <v>0</v>
      </c>
      <c r="L350" s="60">
        <f t="shared" si="84"/>
        <v>0</v>
      </c>
      <c r="M350" s="60">
        <f t="shared" si="81"/>
        <v>0</v>
      </c>
      <c r="N350" s="60">
        <f t="shared" si="82"/>
        <v>1</v>
      </c>
      <c r="O350" s="60">
        <f t="shared" si="83"/>
        <v>0</v>
      </c>
      <c r="P350" s="60" t="s">
        <v>153</v>
      </c>
      <c r="Q350" s="60">
        <v>0</v>
      </c>
      <c r="R350" s="2">
        <v>0</v>
      </c>
      <c r="S350" s="2">
        <v>0</v>
      </c>
      <c r="T350" s="69" t="s">
        <v>106</v>
      </c>
      <c r="U350" s="2" t="s">
        <v>528</v>
      </c>
    </row>
    <row r="351" spans="1:21">
      <c r="A351" s="59" t="str">
        <f t="shared" si="85"/>
        <v>1302</v>
      </c>
      <c r="B351" s="56" t="str">
        <f t="shared" si="86"/>
        <v>track_1302</v>
      </c>
      <c r="C351" s="2">
        <f t="shared" si="87"/>
        <v>17</v>
      </c>
      <c r="D351" s="2">
        <f t="shared" si="88"/>
        <v>0</v>
      </c>
      <c r="E351" s="2">
        <f t="shared" si="89"/>
        <v>1</v>
      </c>
      <c r="F351" s="2">
        <f t="shared" si="90"/>
        <v>2</v>
      </c>
      <c r="G351" s="2">
        <f t="shared" si="91"/>
        <v>2</v>
      </c>
      <c r="H351" s="2">
        <f t="shared" si="92"/>
        <v>16</v>
      </c>
      <c r="I351" s="60">
        <v>4</v>
      </c>
      <c r="J351" s="60">
        <f t="shared" si="79"/>
        <v>0</v>
      </c>
      <c r="K351" s="60">
        <f t="shared" si="80"/>
        <v>0</v>
      </c>
      <c r="L351" s="60">
        <f t="shared" si="84"/>
        <v>0</v>
      </c>
      <c r="M351" s="60">
        <f t="shared" si="81"/>
        <v>0</v>
      </c>
      <c r="N351" s="60">
        <f t="shared" si="82"/>
        <v>1</v>
      </c>
      <c r="O351" s="60">
        <f t="shared" si="83"/>
        <v>0</v>
      </c>
      <c r="P351" s="60" t="s">
        <v>153</v>
      </c>
      <c r="Q351" s="60">
        <v>0</v>
      </c>
      <c r="R351" s="2">
        <v>0</v>
      </c>
      <c r="S351" s="2">
        <v>0</v>
      </c>
      <c r="T351" s="69" t="s">
        <v>106</v>
      </c>
      <c r="U351" s="2" t="s">
        <v>529</v>
      </c>
    </row>
    <row r="352" spans="1:21">
      <c r="A352" s="59" t="str">
        <f t="shared" si="85"/>
        <v>1303</v>
      </c>
      <c r="B352" s="56" t="str">
        <f t="shared" si="86"/>
        <v>track_1303</v>
      </c>
      <c r="C352" s="2">
        <f t="shared" si="87"/>
        <v>17</v>
      </c>
      <c r="D352" s="2">
        <f t="shared" si="88"/>
        <v>0</v>
      </c>
      <c r="E352" s="2">
        <f t="shared" si="89"/>
        <v>4</v>
      </c>
      <c r="F352" s="2">
        <f t="shared" si="90"/>
        <v>2</v>
      </c>
      <c r="G352" s="2">
        <f t="shared" si="91"/>
        <v>3</v>
      </c>
      <c r="H352" s="2">
        <f t="shared" si="92"/>
        <v>17</v>
      </c>
      <c r="I352" s="60">
        <v>4</v>
      </c>
      <c r="J352" s="60">
        <f t="shared" si="79"/>
        <v>0</v>
      </c>
      <c r="K352" s="60">
        <f t="shared" si="80"/>
        <v>0</v>
      </c>
      <c r="L352" s="60">
        <f t="shared" si="84"/>
        <v>0</v>
      </c>
      <c r="M352" s="60">
        <f t="shared" si="81"/>
        <v>0</v>
      </c>
      <c r="N352" s="60">
        <f t="shared" si="82"/>
        <v>1</v>
      </c>
      <c r="O352" s="60">
        <f t="shared" si="83"/>
        <v>0</v>
      </c>
      <c r="P352" s="60" t="s">
        <v>153</v>
      </c>
      <c r="Q352" s="60">
        <v>0</v>
      </c>
      <c r="R352" s="2">
        <v>0</v>
      </c>
      <c r="S352" s="2">
        <v>0</v>
      </c>
      <c r="T352" s="69" t="s">
        <v>106</v>
      </c>
      <c r="U352" s="2" t="s">
        <v>530</v>
      </c>
    </row>
    <row r="353" spans="1:21">
      <c r="A353" s="59" t="str">
        <f t="shared" si="85"/>
        <v>1304</v>
      </c>
      <c r="B353" s="56" t="str">
        <f t="shared" si="86"/>
        <v>track_1304</v>
      </c>
      <c r="C353" s="2">
        <f t="shared" si="87"/>
        <v>17</v>
      </c>
      <c r="D353" s="2">
        <f t="shared" si="88"/>
        <v>0</v>
      </c>
      <c r="E353" s="2">
        <f t="shared" si="89"/>
        <v>2</v>
      </c>
      <c r="F353" s="2">
        <f t="shared" si="90"/>
        <v>4</v>
      </c>
      <c r="G353" s="2">
        <f t="shared" si="91"/>
        <v>3</v>
      </c>
      <c r="H353" s="2">
        <f t="shared" si="92"/>
        <v>18</v>
      </c>
      <c r="I353" s="60">
        <v>4</v>
      </c>
      <c r="J353" s="60">
        <f t="shared" si="79"/>
        <v>0</v>
      </c>
      <c r="K353" s="60">
        <f t="shared" si="80"/>
        <v>0</v>
      </c>
      <c r="L353" s="60">
        <f t="shared" si="84"/>
        <v>0</v>
      </c>
      <c r="M353" s="60">
        <f t="shared" si="81"/>
        <v>0</v>
      </c>
      <c r="N353" s="60">
        <f t="shared" si="82"/>
        <v>1</v>
      </c>
      <c r="O353" s="60">
        <f t="shared" si="83"/>
        <v>0</v>
      </c>
      <c r="P353" s="60" t="s">
        <v>153</v>
      </c>
      <c r="Q353" s="60">
        <v>0</v>
      </c>
      <c r="R353" s="2">
        <v>0</v>
      </c>
      <c r="S353" s="2">
        <v>0</v>
      </c>
      <c r="T353" s="69" t="s">
        <v>106</v>
      </c>
      <c r="U353" s="2" t="s">
        <v>531</v>
      </c>
    </row>
    <row r="354" spans="1:21">
      <c r="A354" s="59" t="str">
        <f t="shared" si="85"/>
        <v>1305</v>
      </c>
      <c r="B354" s="56" t="str">
        <f t="shared" si="86"/>
        <v>track_1305</v>
      </c>
      <c r="C354" s="2">
        <f t="shared" si="87"/>
        <v>18</v>
      </c>
      <c r="D354" s="2">
        <f t="shared" si="88"/>
        <v>1</v>
      </c>
      <c r="E354" s="2">
        <f t="shared" si="89"/>
        <v>2</v>
      </c>
      <c r="F354" s="2">
        <f t="shared" si="90"/>
        <v>4</v>
      </c>
      <c r="G354" s="2">
        <f t="shared" si="91"/>
        <v>1</v>
      </c>
      <c r="H354" s="2">
        <f t="shared" si="92"/>
        <v>9</v>
      </c>
      <c r="I354" s="60">
        <v>4</v>
      </c>
      <c r="J354" s="60">
        <f t="shared" si="79"/>
        <v>1</v>
      </c>
      <c r="K354" s="60">
        <f t="shared" si="80"/>
        <v>1</v>
      </c>
      <c r="L354" s="60">
        <f t="shared" si="84"/>
        <v>0</v>
      </c>
      <c r="M354" s="60">
        <f t="shared" si="81"/>
        <v>0</v>
      </c>
      <c r="N354" s="60">
        <f t="shared" si="82"/>
        <v>1</v>
      </c>
      <c r="O354" s="60">
        <f t="shared" si="83"/>
        <v>0</v>
      </c>
      <c r="P354" s="60" t="s">
        <v>153</v>
      </c>
      <c r="Q354" s="60">
        <v>0</v>
      </c>
      <c r="R354" s="2">
        <v>0</v>
      </c>
      <c r="S354" s="2">
        <v>0</v>
      </c>
      <c r="T354" s="69" t="s">
        <v>106</v>
      </c>
      <c r="U354" s="2" t="s">
        <v>532</v>
      </c>
    </row>
    <row r="355" spans="1:21">
      <c r="A355" s="59" t="str">
        <f t="shared" si="85"/>
        <v>1306</v>
      </c>
      <c r="B355" s="56" t="str">
        <f t="shared" si="86"/>
        <v>track_1306</v>
      </c>
      <c r="C355" s="2">
        <f t="shared" si="87"/>
        <v>18</v>
      </c>
      <c r="D355" s="2">
        <f t="shared" si="88"/>
        <v>1</v>
      </c>
      <c r="E355" s="2">
        <f t="shared" si="89"/>
        <v>4</v>
      </c>
      <c r="F355" s="2">
        <f t="shared" si="90"/>
        <v>2</v>
      </c>
      <c r="G355" s="2">
        <f t="shared" si="91"/>
        <v>1</v>
      </c>
      <c r="H355" s="2">
        <f t="shared" si="92"/>
        <v>10</v>
      </c>
      <c r="I355" s="60">
        <v>4</v>
      </c>
      <c r="J355" s="60">
        <f t="shared" si="79"/>
        <v>1</v>
      </c>
      <c r="K355" s="60">
        <f t="shared" si="80"/>
        <v>1</v>
      </c>
      <c r="L355" s="60">
        <f t="shared" si="84"/>
        <v>0</v>
      </c>
      <c r="M355" s="60">
        <f t="shared" si="81"/>
        <v>0</v>
      </c>
      <c r="N355" s="60">
        <f t="shared" si="82"/>
        <v>1</v>
      </c>
      <c r="O355" s="60">
        <f t="shared" si="83"/>
        <v>0</v>
      </c>
      <c r="P355" s="60" t="s">
        <v>153</v>
      </c>
      <c r="Q355" s="60">
        <v>0</v>
      </c>
      <c r="R355" s="2">
        <v>0</v>
      </c>
      <c r="S355" s="2">
        <v>0</v>
      </c>
      <c r="T355" s="69" t="s">
        <v>106</v>
      </c>
      <c r="U355" s="2" t="s">
        <v>533</v>
      </c>
    </row>
    <row r="356" spans="1:21">
      <c r="A356" s="59" t="str">
        <f t="shared" si="85"/>
        <v>1307</v>
      </c>
      <c r="B356" s="56" t="str">
        <f t="shared" si="86"/>
        <v>track_1307</v>
      </c>
      <c r="C356" s="2">
        <f t="shared" si="87"/>
        <v>18</v>
      </c>
      <c r="D356" s="2">
        <f t="shared" si="88"/>
        <v>1</v>
      </c>
      <c r="E356" s="2">
        <f t="shared" si="89"/>
        <v>3</v>
      </c>
      <c r="F356" s="2">
        <f t="shared" si="90"/>
        <v>4</v>
      </c>
      <c r="G356" s="2">
        <f t="shared" si="91"/>
        <v>1</v>
      </c>
      <c r="H356" s="2">
        <f t="shared" si="92"/>
        <v>11</v>
      </c>
      <c r="I356" s="60">
        <v>4</v>
      </c>
      <c r="J356" s="60">
        <f t="shared" si="79"/>
        <v>1</v>
      </c>
      <c r="K356" s="60">
        <f t="shared" si="80"/>
        <v>1</v>
      </c>
      <c r="L356" s="60">
        <f t="shared" si="84"/>
        <v>0</v>
      </c>
      <c r="M356" s="60">
        <f t="shared" si="81"/>
        <v>0</v>
      </c>
      <c r="N356" s="60">
        <f t="shared" si="82"/>
        <v>1</v>
      </c>
      <c r="O356" s="60">
        <f t="shared" si="83"/>
        <v>0</v>
      </c>
      <c r="P356" s="60" t="s">
        <v>153</v>
      </c>
      <c r="Q356" s="60">
        <v>0</v>
      </c>
      <c r="R356" s="2">
        <v>0</v>
      </c>
      <c r="S356" s="2">
        <v>0</v>
      </c>
      <c r="T356" s="69" t="s">
        <v>106</v>
      </c>
      <c r="U356" s="2" t="s">
        <v>534</v>
      </c>
    </row>
    <row r="357" spans="1:21">
      <c r="A357" s="59" t="str">
        <f t="shared" si="85"/>
        <v>1308</v>
      </c>
      <c r="B357" s="56" t="str">
        <f t="shared" si="86"/>
        <v>track_1308</v>
      </c>
      <c r="C357" s="2">
        <f t="shared" si="87"/>
        <v>18</v>
      </c>
      <c r="D357" s="2">
        <f t="shared" si="88"/>
        <v>1</v>
      </c>
      <c r="E357" s="2">
        <f t="shared" si="89"/>
        <v>1</v>
      </c>
      <c r="F357" s="2">
        <f t="shared" si="90"/>
        <v>2</v>
      </c>
      <c r="G357" s="2">
        <f t="shared" si="91"/>
        <v>1</v>
      </c>
      <c r="H357" s="2">
        <f t="shared" si="92"/>
        <v>12</v>
      </c>
      <c r="I357" s="60">
        <v>4</v>
      </c>
      <c r="J357" s="60">
        <f t="shared" si="79"/>
        <v>1</v>
      </c>
      <c r="K357" s="60">
        <f t="shared" si="80"/>
        <v>1</v>
      </c>
      <c r="L357" s="60">
        <f t="shared" si="84"/>
        <v>0</v>
      </c>
      <c r="M357" s="60">
        <f t="shared" si="81"/>
        <v>0</v>
      </c>
      <c r="N357" s="60">
        <f t="shared" si="82"/>
        <v>1</v>
      </c>
      <c r="O357" s="60">
        <f t="shared" si="83"/>
        <v>0</v>
      </c>
      <c r="P357" s="60" t="s">
        <v>153</v>
      </c>
      <c r="Q357" s="60">
        <v>0</v>
      </c>
      <c r="R357" s="2">
        <v>0</v>
      </c>
      <c r="S357" s="2">
        <v>0</v>
      </c>
      <c r="T357" s="69" t="s">
        <v>106</v>
      </c>
      <c r="U357" s="2" t="s">
        <v>535</v>
      </c>
    </row>
    <row r="358" spans="1:21">
      <c r="A358" s="59" t="str">
        <f t="shared" si="85"/>
        <v>1309</v>
      </c>
      <c r="B358" s="56" t="str">
        <f t="shared" si="86"/>
        <v>track_1309</v>
      </c>
      <c r="C358" s="2">
        <f t="shared" si="87"/>
        <v>18</v>
      </c>
      <c r="D358" s="2">
        <f t="shared" si="88"/>
        <v>1</v>
      </c>
      <c r="E358" s="2">
        <f t="shared" si="89"/>
        <v>1</v>
      </c>
      <c r="F358" s="2">
        <f t="shared" si="90"/>
        <v>3</v>
      </c>
      <c r="G358" s="2">
        <f t="shared" si="91"/>
        <v>1</v>
      </c>
      <c r="H358" s="2">
        <f t="shared" si="92"/>
        <v>13</v>
      </c>
      <c r="I358" s="60">
        <v>4</v>
      </c>
      <c r="J358" s="60">
        <f t="shared" si="79"/>
        <v>1</v>
      </c>
      <c r="K358" s="60">
        <f t="shared" si="80"/>
        <v>1</v>
      </c>
      <c r="L358" s="60">
        <f t="shared" si="84"/>
        <v>0</v>
      </c>
      <c r="M358" s="60">
        <f t="shared" si="81"/>
        <v>0</v>
      </c>
      <c r="N358" s="60">
        <f t="shared" si="82"/>
        <v>1</v>
      </c>
      <c r="O358" s="60">
        <f t="shared" si="83"/>
        <v>0</v>
      </c>
      <c r="P358" s="60" t="s">
        <v>153</v>
      </c>
      <c r="Q358" s="60">
        <v>0</v>
      </c>
      <c r="R358" s="2">
        <v>0</v>
      </c>
      <c r="S358" s="2">
        <v>0</v>
      </c>
      <c r="T358" s="69" t="s">
        <v>106</v>
      </c>
      <c r="U358" s="2" t="s">
        <v>536</v>
      </c>
    </row>
    <row r="359" spans="1:21">
      <c r="A359" s="59" t="str">
        <f t="shared" si="85"/>
        <v>1310</v>
      </c>
      <c r="B359" s="56" t="str">
        <f t="shared" ref="B359:B422" si="93">"track_"&amp;A359</f>
        <v>track_1310</v>
      </c>
      <c r="C359" s="2">
        <f t="shared" si="87"/>
        <v>18</v>
      </c>
      <c r="D359" s="2">
        <f t="shared" si="88"/>
        <v>1</v>
      </c>
      <c r="E359" s="2">
        <f t="shared" si="89"/>
        <v>4</v>
      </c>
      <c r="F359" s="2">
        <f t="shared" si="90"/>
        <v>2</v>
      </c>
      <c r="G359" s="2">
        <f t="shared" si="91"/>
        <v>2</v>
      </c>
      <c r="H359" s="2">
        <f t="shared" si="92"/>
        <v>14</v>
      </c>
      <c r="I359" s="60">
        <v>4</v>
      </c>
      <c r="J359" s="60">
        <f t="shared" si="79"/>
        <v>1</v>
      </c>
      <c r="K359" s="60">
        <f t="shared" si="80"/>
        <v>1</v>
      </c>
      <c r="L359" s="60">
        <f t="shared" si="84"/>
        <v>0</v>
      </c>
      <c r="M359" s="60">
        <f t="shared" si="81"/>
        <v>0</v>
      </c>
      <c r="N359" s="60">
        <f t="shared" si="82"/>
        <v>1</v>
      </c>
      <c r="O359" s="60">
        <f t="shared" si="83"/>
        <v>0</v>
      </c>
      <c r="P359" s="60" t="s">
        <v>153</v>
      </c>
      <c r="Q359" s="60">
        <v>0</v>
      </c>
      <c r="R359" s="2">
        <v>0</v>
      </c>
      <c r="S359" s="2">
        <v>0</v>
      </c>
      <c r="T359" s="69" t="s">
        <v>106</v>
      </c>
      <c r="U359" s="2" t="s">
        <v>537</v>
      </c>
    </row>
    <row r="360" spans="1:21">
      <c r="A360" s="59" t="str">
        <f t="shared" si="85"/>
        <v>1311</v>
      </c>
      <c r="B360" s="56" t="str">
        <f t="shared" si="93"/>
        <v>track_1311</v>
      </c>
      <c r="C360" s="2">
        <f t="shared" si="87"/>
        <v>18</v>
      </c>
      <c r="D360" s="2">
        <f t="shared" si="88"/>
        <v>1</v>
      </c>
      <c r="E360" s="2">
        <f t="shared" si="89"/>
        <v>2</v>
      </c>
      <c r="F360" s="2">
        <f t="shared" si="90"/>
        <v>4</v>
      </c>
      <c r="G360" s="2">
        <f t="shared" si="91"/>
        <v>2</v>
      </c>
      <c r="H360" s="2">
        <f t="shared" si="92"/>
        <v>15</v>
      </c>
      <c r="I360" s="60">
        <v>4</v>
      </c>
      <c r="J360" s="60">
        <f t="shared" si="79"/>
        <v>1</v>
      </c>
      <c r="K360" s="60">
        <f t="shared" si="80"/>
        <v>1</v>
      </c>
      <c r="L360" s="60">
        <f t="shared" si="84"/>
        <v>0</v>
      </c>
      <c r="M360" s="60">
        <f t="shared" si="81"/>
        <v>0</v>
      </c>
      <c r="N360" s="60">
        <f t="shared" si="82"/>
        <v>1</v>
      </c>
      <c r="O360" s="60">
        <f t="shared" si="83"/>
        <v>0</v>
      </c>
      <c r="P360" s="60" t="s">
        <v>153</v>
      </c>
      <c r="Q360" s="60">
        <v>0</v>
      </c>
      <c r="R360" s="2">
        <v>0</v>
      </c>
      <c r="S360" s="2">
        <v>0</v>
      </c>
      <c r="T360" s="69" t="s">
        <v>106</v>
      </c>
      <c r="U360" s="2" t="s">
        <v>538</v>
      </c>
    </row>
    <row r="361" spans="1:21">
      <c r="A361" s="59" t="str">
        <f t="shared" si="85"/>
        <v>1312</v>
      </c>
      <c r="B361" s="56" t="str">
        <f t="shared" si="93"/>
        <v>track_1312</v>
      </c>
      <c r="C361" s="2">
        <f t="shared" si="87"/>
        <v>18</v>
      </c>
      <c r="D361" s="2">
        <f t="shared" si="88"/>
        <v>1</v>
      </c>
      <c r="E361" s="2">
        <f t="shared" si="89"/>
        <v>1</v>
      </c>
      <c r="F361" s="2">
        <f t="shared" si="90"/>
        <v>3</v>
      </c>
      <c r="G361" s="2">
        <f t="shared" si="91"/>
        <v>2</v>
      </c>
      <c r="H361" s="2">
        <f t="shared" si="92"/>
        <v>16</v>
      </c>
      <c r="I361" s="60">
        <v>4</v>
      </c>
      <c r="J361" s="60">
        <f t="shared" si="79"/>
        <v>1</v>
      </c>
      <c r="K361" s="60">
        <f t="shared" si="80"/>
        <v>1</v>
      </c>
      <c r="L361" s="60">
        <f t="shared" si="84"/>
        <v>0</v>
      </c>
      <c r="M361" s="60">
        <f t="shared" si="81"/>
        <v>0</v>
      </c>
      <c r="N361" s="60">
        <f t="shared" si="82"/>
        <v>1</v>
      </c>
      <c r="O361" s="60">
        <f t="shared" si="83"/>
        <v>0</v>
      </c>
      <c r="P361" s="60" t="s">
        <v>153</v>
      </c>
      <c r="Q361" s="60">
        <v>0</v>
      </c>
      <c r="R361" s="2">
        <v>0</v>
      </c>
      <c r="S361" s="2">
        <v>0</v>
      </c>
      <c r="T361" s="69" t="s">
        <v>106</v>
      </c>
      <c r="U361" s="2" t="s">
        <v>539</v>
      </c>
    </row>
    <row r="362" spans="1:21">
      <c r="A362" s="59" t="str">
        <f t="shared" si="85"/>
        <v>1313</v>
      </c>
      <c r="B362" s="56" t="str">
        <f t="shared" si="93"/>
        <v>track_1313</v>
      </c>
      <c r="C362" s="2">
        <f t="shared" si="87"/>
        <v>18</v>
      </c>
      <c r="D362" s="2">
        <f t="shared" si="88"/>
        <v>1</v>
      </c>
      <c r="E362" s="2">
        <f t="shared" si="89"/>
        <v>4</v>
      </c>
      <c r="F362" s="2">
        <f t="shared" si="90"/>
        <v>2</v>
      </c>
      <c r="G362" s="2">
        <f t="shared" si="91"/>
        <v>2</v>
      </c>
      <c r="H362" s="2">
        <f t="shared" si="92"/>
        <v>17</v>
      </c>
      <c r="I362" s="60">
        <v>4</v>
      </c>
      <c r="J362" s="60">
        <f t="shared" si="79"/>
        <v>1</v>
      </c>
      <c r="K362" s="60">
        <f t="shared" si="80"/>
        <v>1</v>
      </c>
      <c r="L362" s="60">
        <f t="shared" si="84"/>
        <v>0</v>
      </c>
      <c r="M362" s="60">
        <f t="shared" si="81"/>
        <v>0</v>
      </c>
      <c r="N362" s="60">
        <f t="shared" si="82"/>
        <v>1</v>
      </c>
      <c r="O362" s="60">
        <f t="shared" si="83"/>
        <v>0</v>
      </c>
      <c r="P362" s="60" t="s">
        <v>153</v>
      </c>
      <c r="Q362" s="60">
        <v>0</v>
      </c>
      <c r="R362" s="2">
        <v>0</v>
      </c>
      <c r="S362" s="2">
        <v>0</v>
      </c>
      <c r="T362" s="69" t="s">
        <v>106</v>
      </c>
      <c r="U362" s="2" t="s">
        <v>540</v>
      </c>
    </row>
    <row r="363" spans="1:21">
      <c r="A363" s="59" t="str">
        <f t="shared" si="85"/>
        <v>1314</v>
      </c>
      <c r="B363" s="56" t="str">
        <f t="shared" si="93"/>
        <v>track_1314</v>
      </c>
      <c r="C363" s="2">
        <f t="shared" si="87"/>
        <v>18</v>
      </c>
      <c r="D363" s="2">
        <f t="shared" si="88"/>
        <v>1</v>
      </c>
      <c r="E363" s="2">
        <f t="shared" si="89"/>
        <v>2</v>
      </c>
      <c r="F363" s="2">
        <f t="shared" si="90"/>
        <v>4</v>
      </c>
      <c r="G363" s="2">
        <f t="shared" si="91"/>
        <v>3</v>
      </c>
      <c r="H363" s="2">
        <f t="shared" si="92"/>
        <v>18</v>
      </c>
      <c r="I363" s="60">
        <v>4</v>
      </c>
      <c r="J363" s="60">
        <f t="shared" si="79"/>
        <v>1</v>
      </c>
      <c r="K363" s="60">
        <f t="shared" si="80"/>
        <v>1</v>
      </c>
      <c r="L363" s="60">
        <f t="shared" si="84"/>
        <v>0</v>
      </c>
      <c r="M363" s="60">
        <f t="shared" si="81"/>
        <v>0</v>
      </c>
      <c r="N363" s="60">
        <f t="shared" si="82"/>
        <v>1</v>
      </c>
      <c r="O363" s="60">
        <f t="shared" si="83"/>
        <v>0</v>
      </c>
      <c r="P363" s="60" t="s">
        <v>153</v>
      </c>
      <c r="Q363" s="60">
        <v>0</v>
      </c>
      <c r="R363" s="2">
        <v>0</v>
      </c>
      <c r="S363" s="2">
        <v>0</v>
      </c>
      <c r="T363" s="69" t="s">
        <v>106</v>
      </c>
      <c r="U363" s="2" t="s">
        <v>541</v>
      </c>
    </row>
    <row r="364" spans="1:21">
      <c r="A364" s="59" t="str">
        <f t="shared" si="85"/>
        <v>1315</v>
      </c>
      <c r="B364" s="56" t="str">
        <f t="shared" si="93"/>
        <v>track_1315</v>
      </c>
      <c r="C364" s="2">
        <f t="shared" si="87"/>
        <v>19</v>
      </c>
      <c r="D364" s="2">
        <f t="shared" si="88"/>
        <v>0</v>
      </c>
      <c r="E364" s="2">
        <f t="shared" si="89"/>
        <v>4</v>
      </c>
      <c r="F364" s="2">
        <f t="shared" si="90"/>
        <v>2</v>
      </c>
      <c r="G364" s="2">
        <f t="shared" ref="G364:G427" si="94">INT(RIGHT(LEFT(U364,13),1))</f>
        <v>1</v>
      </c>
      <c r="H364" s="2">
        <f t="shared" ref="H364:H427" si="95">INT(RIGHT(LEFT(U364,16),2))</f>
        <v>9</v>
      </c>
      <c r="I364" s="60">
        <v>4</v>
      </c>
      <c r="J364" s="60">
        <f t="shared" si="79"/>
        <v>1</v>
      </c>
      <c r="K364" s="60">
        <f t="shared" si="80"/>
        <v>1</v>
      </c>
      <c r="L364" s="60">
        <f t="shared" si="84"/>
        <v>1</v>
      </c>
      <c r="M364" s="60">
        <f t="shared" si="81"/>
        <v>1</v>
      </c>
      <c r="N364" s="60">
        <f t="shared" si="82"/>
        <v>1</v>
      </c>
      <c r="O364" s="60">
        <f t="shared" si="83"/>
        <v>1</v>
      </c>
      <c r="P364" s="60" t="s">
        <v>153</v>
      </c>
      <c r="Q364" s="60">
        <v>0</v>
      </c>
      <c r="R364" s="2">
        <v>0</v>
      </c>
      <c r="S364" s="2">
        <v>0</v>
      </c>
      <c r="T364" s="69" t="s">
        <v>106</v>
      </c>
      <c r="U364" s="2" t="s">
        <v>542</v>
      </c>
    </row>
    <row r="365" spans="1:21">
      <c r="A365" s="59" t="str">
        <f t="shared" si="85"/>
        <v>1316</v>
      </c>
      <c r="B365" s="56" t="str">
        <f t="shared" si="93"/>
        <v>track_1316</v>
      </c>
      <c r="C365" s="2">
        <f t="shared" si="87"/>
        <v>19</v>
      </c>
      <c r="D365" s="2">
        <f t="shared" si="88"/>
        <v>0</v>
      </c>
      <c r="E365" s="2">
        <f t="shared" si="89"/>
        <v>2</v>
      </c>
      <c r="F365" s="2">
        <f t="shared" si="90"/>
        <v>4</v>
      </c>
      <c r="G365" s="2">
        <f t="shared" si="94"/>
        <v>1</v>
      </c>
      <c r="H365" s="2">
        <f t="shared" si="95"/>
        <v>10</v>
      </c>
      <c r="I365" s="60">
        <v>4</v>
      </c>
      <c r="J365" s="60">
        <f t="shared" si="79"/>
        <v>1</v>
      </c>
      <c r="K365" s="60">
        <f t="shared" si="80"/>
        <v>1</v>
      </c>
      <c r="L365" s="60">
        <f t="shared" si="84"/>
        <v>1</v>
      </c>
      <c r="M365" s="60">
        <f t="shared" si="81"/>
        <v>1</v>
      </c>
      <c r="N365" s="60">
        <f t="shared" si="82"/>
        <v>1</v>
      </c>
      <c r="O365" s="60">
        <f t="shared" si="83"/>
        <v>1</v>
      </c>
      <c r="P365" s="60" t="s">
        <v>153</v>
      </c>
      <c r="Q365" s="60">
        <v>0</v>
      </c>
      <c r="R365" s="2">
        <v>0</v>
      </c>
      <c r="S365" s="2">
        <v>0</v>
      </c>
      <c r="T365" s="69" t="s">
        <v>106</v>
      </c>
      <c r="U365" s="2" t="s">
        <v>543</v>
      </c>
    </row>
    <row r="366" spans="1:21">
      <c r="A366" s="59" t="str">
        <f t="shared" si="85"/>
        <v>1317</v>
      </c>
      <c r="B366" s="56" t="str">
        <f t="shared" si="93"/>
        <v>track_1317</v>
      </c>
      <c r="C366" s="2">
        <f t="shared" si="87"/>
        <v>19</v>
      </c>
      <c r="D366" s="2">
        <f t="shared" si="88"/>
        <v>0</v>
      </c>
      <c r="E366" s="2">
        <f t="shared" si="89"/>
        <v>1</v>
      </c>
      <c r="F366" s="2">
        <f t="shared" si="90"/>
        <v>3</v>
      </c>
      <c r="G366" s="2">
        <f t="shared" si="94"/>
        <v>1</v>
      </c>
      <c r="H366" s="2">
        <f t="shared" si="95"/>
        <v>11</v>
      </c>
      <c r="I366" s="60">
        <v>4</v>
      </c>
      <c r="J366" s="60">
        <f t="shared" si="79"/>
        <v>1</v>
      </c>
      <c r="K366" s="60">
        <f t="shared" si="80"/>
        <v>1</v>
      </c>
      <c r="L366" s="60">
        <f t="shared" si="84"/>
        <v>1</v>
      </c>
      <c r="M366" s="60">
        <f t="shared" si="81"/>
        <v>1</v>
      </c>
      <c r="N366" s="60">
        <f t="shared" si="82"/>
        <v>1</v>
      </c>
      <c r="O366" s="60">
        <f t="shared" si="83"/>
        <v>1</v>
      </c>
      <c r="P366" s="60" t="s">
        <v>153</v>
      </c>
      <c r="Q366" s="60">
        <v>0</v>
      </c>
      <c r="R366" s="2">
        <v>0</v>
      </c>
      <c r="S366" s="2">
        <v>0</v>
      </c>
      <c r="T366" s="69" t="s">
        <v>106</v>
      </c>
      <c r="U366" s="2" t="s">
        <v>544</v>
      </c>
    </row>
    <row r="367" spans="1:21">
      <c r="A367" s="59" t="str">
        <f t="shared" si="85"/>
        <v>1318</v>
      </c>
      <c r="B367" s="56" t="str">
        <f t="shared" si="93"/>
        <v>track_1318</v>
      </c>
      <c r="C367" s="2">
        <f t="shared" si="87"/>
        <v>19</v>
      </c>
      <c r="D367" s="2">
        <f t="shared" si="88"/>
        <v>0</v>
      </c>
      <c r="E367" s="2">
        <f t="shared" si="89"/>
        <v>3</v>
      </c>
      <c r="F367" s="2">
        <f t="shared" si="90"/>
        <v>4</v>
      </c>
      <c r="G367" s="2">
        <f t="shared" si="94"/>
        <v>1</v>
      </c>
      <c r="H367" s="2">
        <f t="shared" si="95"/>
        <v>12</v>
      </c>
      <c r="I367" s="60">
        <v>4</v>
      </c>
      <c r="J367" s="60">
        <f t="shared" si="79"/>
        <v>1</v>
      </c>
      <c r="K367" s="60">
        <f t="shared" si="80"/>
        <v>1</v>
      </c>
      <c r="L367" s="60">
        <f t="shared" si="84"/>
        <v>1</v>
      </c>
      <c r="M367" s="60">
        <f t="shared" si="81"/>
        <v>1</v>
      </c>
      <c r="N367" s="60">
        <f t="shared" si="82"/>
        <v>1</v>
      </c>
      <c r="O367" s="60">
        <f t="shared" si="83"/>
        <v>1</v>
      </c>
      <c r="P367" s="60" t="s">
        <v>153</v>
      </c>
      <c r="Q367" s="60">
        <v>0</v>
      </c>
      <c r="R367" s="2">
        <v>0</v>
      </c>
      <c r="S367" s="2">
        <v>0</v>
      </c>
      <c r="T367" s="69" t="s">
        <v>106</v>
      </c>
      <c r="U367" s="2" t="s">
        <v>545</v>
      </c>
    </row>
    <row r="368" spans="1:21">
      <c r="A368" s="59" t="str">
        <f t="shared" si="85"/>
        <v>1319</v>
      </c>
      <c r="B368" s="56" t="str">
        <f t="shared" si="93"/>
        <v>track_1319</v>
      </c>
      <c r="C368" s="2">
        <f t="shared" si="87"/>
        <v>19</v>
      </c>
      <c r="D368" s="2">
        <f t="shared" si="88"/>
        <v>0</v>
      </c>
      <c r="E368" s="2">
        <f t="shared" si="89"/>
        <v>4</v>
      </c>
      <c r="F368" s="2">
        <f t="shared" si="90"/>
        <v>2</v>
      </c>
      <c r="G368" s="2">
        <f t="shared" si="94"/>
        <v>1</v>
      </c>
      <c r="H368" s="2">
        <f t="shared" si="95"/>
        <v>13</v>
      </c>
      <c r="I368" s="60">
        <v>4</v>
      </c>
      <c r="J368" s="60">
        <f t="shared" si="79"/>
        <v>1</v>
      </c>
      <c r="K368" s="60">
        <f t="shared" si="80"/>
        <v>1</v>
      </c>
      <c r="L368" s="60">
        <f t="shared" si="84"/>
        <v>1</v>
      </c>
      <c r="M368" s="60">
        <f t="shared" si="81"/>
        <v>1</v>
      </c>
      <c r="N368" s="60">
        <f t="shared" si="82"/>
        <v>1</v>
      </c>
      <c r="O368" s="60">
        <f t="shared" si="83"/>
        <v>1</v>
      </c>
      <c r="P368" s="60" t="s">
        <v>153</v>
      </c>
      <c r="Q368" s="60">
        <v>0</v>
      </c>
      <c r="R368" s="2">
        <v>0</v>
      </c>
      <c r="S368" s="2">
        <v>0</v>
      </c>
      <c r="T368" s="69" t="s">
        <v>106</v>
      </c>
      <c r="U368" s="2" t="s">
        <v>546</v>
      </c>
    </row>
    <row r="369" spans="1:21">
      <c r="A369" s="59" t="str">
        <f t="shared" si="85"/>
        <v>1320</v>
      </c>
      <c r="B369" s="56" t="str">
        <f t="shared" si="93"/>
        <v>track_1320</v>
      </c>
      <c r="C369" s="2">
        <f t="shared" si="87"/>
        <v>19</v>
      </c>
      <c r="D369" s="2">
        <f t="shared" si="88"/>
        <v>0</v>
      </c>
      <c r="E369" s="2">
        <f t="shared" si="89"/>
        <v>4</v>
      </c>
      <c r="F369" s="2">
        <f t="shared" si="90"/>
        <v>2</v>
      </c>
      <c r="G369" s="2">
        <f t="shared" si="94"/>
        <v>2</v>
      </c>
      <c r="H369" s="2">
        <f t="shared" si="95"/>
        <v>14</v>
      </c>
      <c r="I369" s="60">
        <v>4</v>
      </c>
      <c r="J369" s="60">
        <f t="shared" si="79"/>
        <v>1</v>
      </c>
      <c r="K369" s="60">
        <f t="shared" si="80"/>
        <v>1</v>
      </c>
      <c r="L369" s="60">
        <f t="shared" si="84"/>
        <v>1</v>
      </c>
      <c r="M369" s="60">
        <f t="shared" si="81"/>
        <v>1</v>
      </c>
      <c r="N369" s="60">
        <f t="shared" si="82"/>
        <v>1</v>
      </c>
      <c r="O369" s="60">
        <f t="shared" si="83"/>
        <v>1</v>
      </c>
      <c r="P369" s="60" t="s">
        <v>153</v>
      </c>
      <c r="Q369" s="60">
        <v>0</v>
      </c>
      <c r="R369" s="2">
        <v>0</v>
      </c>
      <c r="S369" s="2">
        <v>0</v>
      </c>
      <c r="T369" s="69" t="s">
        <v>106</v>
      </c>
      <c r="U369" s="2" t="s">
        <v>547</v>
      </c>
    </row>
    <row r="370" spans="1:21">
      <c r="A370" s="59" t="str">
        <f t="shared" si="85"/>
        <v>1321</v>
      </c>
      <c r="B370" s="56" t="str">
        <f t="shared" si="93"/>
        <v>track_1321</v>
      </c>
      <c r="C370" s="2">
        <f t="shared" si="87"/>
        <v>19</v>
      </c>
      <c r="D370" s="2">
        <f t="shared" si="88"/>
        <v>0</v>
      </c>
      <c r="E370" s="2">
        <f t="shared" si="89"/>
        <v>1</v>
      </c>
      <c r="F370" s="2">
        <f t="shared" si="90"/>
        <v>2</v>
      </c>
      <c r="G370" s="2">
        <f t="shared" si="94"/>
        <v>2</v>
      </c>
      <c r="H370" s="2">
        <f t="shared" si="95"/>
        <v>15</v>
      </c>
      <c r="I370" s="60">
        <v>4</v>
      </c>
      <c r="J370" s="60">
        <f t="shared" si="79"/>
        <v>1</v>
      </c>
      <c r="K370" s="60">
        <f t="shared" si="80"/>
        <v>1</v>
      </c>
      <c r="L370" s="60">
        <f t="shared" si="84"/>
        <v>1</v>
      </c>
      <c r="M370" s="60">
        <f t="shared" si="81"/>
        <v>1</v>
      </c>
      <c r="N370" s="60">
        <f t="shared" si="82"/>
        <v>1</v>
      </c>
      <c r="O370" s="60">
        <f t="shared" si="83"/>
        <v>1</v>
      </c>
      <c r="P370" s="60" t="s">
        <v>153</v>
      </c>
      <c r="Q370" s="60">
        <v>0</v>
      </c>
      <c r="R370" s="2">
        <v>0</v>
      </c>
      <c r="S370" s="2">
        <v>0</v>
      </c>
      <c r="T370" s="69" t="s">
        <v>106</v>
      </c>
      <c r="U370" s="2" t="s">
        <v>548</v>
      </c>
    </row>
    <row r="371" spans="1:21">
      <c r="A371" s="59" t="str">
        <f t="shared" si="85"/>
        <v>1322</v>
      </c>
      <c r="B371" s="56" t="str">
        <f t="shared" si="93"/>
        <v>track_1322</v>
      </c>
      <c r="C371" s="2">
        <f t="shared" si="87"/>
        <v>19</v>
      </c>
      <c r="D371" s="2">
        <f t="shared" si="88"/>
        <v>0</v>
      </c>
      <c r="E371" s="2">
        <f t="shared" si="89"/>
        <v>4</v>
      </c>
      <c r="F371" s="2">
        <f t="shared" si="90"/>
        <v>2</v>
      </c>
      <c r="G371" s="2">
        <f t="shared" si="94"/>
        <v>2</v>
      </c>
      <c r="H371" s="2">
        <f t="shared" si="95"/>
        <v>16</v>
      </c>
      <c r="I371" s="60">
        <v>4</v>
      </c>
      <c r="J371" s="60">
        <f t="shared" si="79"/>
        <v>1</v>
      </c>
      <c r="K371" s="60">
        <f t="shared" si="80"/>
        <v>1</v>
      </c>
      <c r="L371" s="60">
        <f t="shared" si="84"/>
        <v>1</v>
      </c>
      <c r="M371" s="60">
        <f t="shared" si="81"/>
        <v>1</v>
      </c>
      <c r="N371" s="60">
        <f t="shared" si="82"/>
        <v>1</v>
      </c>
      <c r="O371" s="60">
        <f t="shared" si="83"/>
        <v>1</v>
      </c>
      <c r="P371" s="60" t="s">
        <v>153</v>
      </c>
      <c r="Q371" s="60">
        <v>0</v>
      </c>
      <c r="R371" s="2">
        <v>0</v>
      </c>
      <c r="S371" s="2">
        <v>0</v>
      </c>
      <c r="T371" s="69" t="s">
        <v>106</v>
      </c>
      <c r="U371" s="2" t="s">
        <v>549</v>
      </c>
    </row>
    <row r="372" spans="1:21">
      <c r="A372" s="59" t="str">
        <f t="shared" si="85"/>
        <v>1323</v>
      </c>
      <c r="B372" s="56" t="str">
        <f t="shared" si="93"/>
        <v>track_1323</v>
      </c>
      <c r="C372" s="2">
        <f t="shared" si="87"/>
        <v>19</v>
      </c>
      <c r="D372" s="2">
        <f t="shared" si="88"/>
        <v>0</v>
      </c>
      <c r="E372" s="2">
        <f t="shared" si="89"/>
        <v>1</v>
      </c>
      <c r="F372" s="2">
        <f t="shared" si="90"/>
        <v>3</v>
      </c>
      <c r="G372" s="2">
        <f t="shared" si="94"/>
        <v>2</v>
      </c>
      <c r="H372" s="2">
        <f t="shared" si="95"/>
        <v>17</v>
      </c>
      <c r="I372" s="60">
        <v>4</v>
      </c>
      <c r="J372" s="60">
        <f t="shared" si="79"/>
        <v>1</v>
      </c>
      <c r="K372" s="60">
        <f t="shared" si="80"/>
        <v>1</v>
      </c>
      <c r="L372" s="60">
        <f t="shared" si="84"/>
        <v>1</v>
      </c>
      <c r="M372" s="60">
        <f t="shared" si="81"/>
        <v>1</v>
      </c>
      <c r="N372" s="60">
        <f t="shared" si="82"/>
        <v>1</v>
      </c>
      <c r="O372" s="60">
        <f t="shared" si="83"/>
        <v>1</v>
      </c>
      <c r="P372" s="60" t="s">
        <v>153</v>
      </c>
      <c r="Q372" s="60">
        <v>0</v>
      </c>
      <c r="R372" s="2">
        <v>0</v>
      </c>
      <c r="S372" s="2">
        <v>0</v>
      </c>
      <c r="T372" s="69" t="s">
        <v>106</v>
      </c>
      <c r="U372" s="2" t="s">
        <v>550</v>
      </c>
    </row>
    <row r="373" spans="1:21">
      <c r="A373" s="59" t="str">
        <f t="shared" si="85"/>
        <v>1324</v>
      </c>
      <c r="B373" s="56" t="str">
        <f t="shared" si="93"/>
        <v>track_1324</v>
      </c>
      <c r="C373" s="2">
        <f t="shared" si="87"/>
        <v>19</v>
      </c>
      <c r="D373" s="2">
        <f t="shared" si="88"/>
        <v>0</v>
      </c>
      <c r="E373" s="2">
        <f t="shared" si="89"/>
        <v>2</v>
      </c>
      <c r="F373" s="2">
        <f t="shared" si="90"/>
        <v>4</v>
      </c>
      <c r="G373" s="2">
        <f t="shared" si="94"/>
        <v>3</v>
      </c>
      <c r="H373" s="2">
        <f t="shared" si="95"/>
        <v>18</v>
      </c>
      <c r="I373" s="60">
        <v>4</v>
      </c>
      <c r="J373" s="60">
        <f t="shared" si="79"/>
        <v>1</v>
      </c>
      <c r="K373" s="60">
        <f t="shared" si="80"/>
        <v>1</v>
      </c>
      <c r="L373" s="60">
        <f t="shared" si="84"/>
        <v>1</v>
      </c>
      <c r="M373" s="60">
        <f t="shared" si="81"/>
        <v>1</v>
      </c>
      <c r="N373" s="60">
        <f t="shared" si="82"/>
        <v>1</v>
      </c>
      <c r="O373" s="60">
        <f t="shared" si="83"/>
        <v>1</v>
      </c>
      <c r="P373" s="60" t="s">
        <v>153</v>
      </c>
      <c r="Q373" s="60">
        <v>0</v>
      </c>
      <c r="R373" s="2">
        <v>0</v>
      </c>
      <c r="S373" s="2">
        <v>0</v>
      </c>
      <c r="T373" s="69" t="s">
        <v>106</v>
      </c>
      <c r="U373" s="2" t="s">
        <v>551</v>
      </c>
    </row>
    <row r="374" spans="1:21">
      <c r="A374" s="59" t="str">
        <f t="shared" si="85"/>
        <v>1325</v>
      </c>
      <c r="B374" s="56" t="str">
        <f t="shared" si="93"/>
        <v>track_1325</v>
      </c>
      <c r="C374" s="2">
        <f t="shared" si="87"/>
        <v>24</v>
      </c>
      <c r="D374" s="2">
        <f t="shared" si="88"/>
        <v>1</v>
      </c>
      <c r="E374" s="2">
        <f t="shared" si="89"/>
        <v>4</v>
      </c>
      <c r="F374" s="2">
        <f t="shared" si="90"/>
        <v>2</v>
      </c>
      <c r="G374" s="2">
        <f t="shared" si="94"/>
        <v>1</v>
      </c>
      <c r="H374" s="2">
        <f t="shared" si="95"/>
        <v>9</v>
      </c>
      <c r="I374" s="60">
        <v>4</v>
      </c>
      <c r="J374" s="60">
        <f t="shared" si="79"/>
        <v>0</v>
      </c>
      <c r="K374" s="60">
        <f t="shared" si="80"/>
        <v>0</v>
      </c>
      <c r="L374" s="60">
        <f t="shared" si="84"/>
        <v>1</v>
      </c>
      <c r="M374" s="60">
        <f t="shared" si="81"/>
        <v>1</v>
      </c>
      <c r="N374" s="60">
        <f t="shared" si="82"/>
        <v>1</v>
      </c>
      <c r="O374" s="60">
        <f t="shared" si="83"/>
        <v>1</v>
      </c>
      <c r="P374" s="60">
        <v>0</v>
      </c>
      <c r="Q374" s="60">
        <v>0</v>
      </c>
      <c r="R374" s="2">
        <v>0</v>
      </c>
      <c r="S374" s="2">
        <v>0</v>
      </c>
      <c r="T374" s="69" t="s">
        <v>106</v>
      </c>
      <c r="U374" s="2" t="s">
        <v>552</v>
      </c>
    </row>
    <row r="375" spans="1:21">
      <c r="A375" s="59" t="str">
        <f t="shared" si="85"/>
        <v>1326</v>
      </c>
      <c r="B375" s="56" t="str">
        <f t="shared" si="93"/>
        <v>track_1326</v>
      </c>
      <c r="C375" s="2">
        <f t="shared" si="87"/>
        <v>24</v>
      </c>
      <c r="D375" s="2">
        <f t="shared" si="88"/>
        <v>1</v>
      </c>
      <c r="E375" s="2">
        <f t="shared" si="89"/>
        <v>2</v>
      </c>
      <c r="F375" s="2">
        <f t="shared" si="90"/>
        <v>4</v>
      </c>
      <c r="G375" s="2">
        <f t="shared" si="94"/>
        <v>1</v>
      </c>
      <c r="H375" s="2">
        <f t="shared" si="95"/>
        <v>10</v>
      </c>
      <c r="I375" s="60">
        <v>4</v>
      </c>
      <c r="J375" s="60">
        <f t="shared" si="79"/>
        <v>0</v>
      </c>
      <c r="K375" s="60">
        <f t="shared" si="80"/>
        <v>0</v>
      </c>
      <c r="L375" s="60">
        <f t="shared" si="84"/>
        <v>1</v>
      </c>
      <c r="M375" s="60">
        <f t="shared" si="81"/>
        <v>1</v>
      </c>
      <c r="N375" s="60">
        <f t="shared" si="82"/>
        <v>1</v>
      </c>
      <c r="O375" s="60">
        <f t="shared" si="83"/>
        <v>1</v>
      </c>
      <c r="P375" s="60">
        <v>0</v>
      </c>
      <c r="Q375" s="60">
        <v>0</v>
      </c>
      <c r="R375" s="2">
        <v>0</v>
      </c>
      <c r="S375" s="2">
        <v>0</v>
      </c>
      <c r="T375" s="69" t="s">
        <v>106</v>
      </c>
      <c r="U375" s="2" t="s">
        <v>553</v>
      </c>
    </row>
    <row r="376" spans="1:21">
      <c r="A376" s="59" t="str">
        <f t="shared" si="85"/>
        <v>1327</v>
      </c>
      <c r="B376" s="56" t="str">
        <f t="shared" si="93"/>
        <v>track_1327</v>
      </c>
      <c r="C376" s="2">
        <f t="shared" si="87"/>
        <v>24</v>
      </c>
      <c r="D376" s="2">
        <f t="shared" si="88"/>
        <v>1</v>
      </c>
      <c r="E376" s="2">
        <f t="shared" si="89"/>
        <v>1</v>
      </c>
      <c r="F376" s="2">
        <f t="shared" si="90"/>
        <v>2</v>
      </c>
      <c r="G376" s="2">
        <f t="shared" si="94"/>
        <v>1</v>
      </c>
      <c r="H376" s="2">
        <f t="shared" si="95"/>
        <v>11</v>
      </c>
      <c r="I376" s="60">
        <v>4</v>
      </c>
      <c r="J376" s="60">
        <f t="shared" si="79"/>
        <v>0</v>
      </c>
      <c r="K376" s="60">
        <f t="shared" si="80"/>
        <v>0</v>
      </c>
      <c r="L376" s="60">
        <f t="shared" si="84"/>
        <v>1</v>
      </c>
      <c r="M376" s="60">
        <f t="shared" si="81"/>
        <v>1</v>
      </c>
      <c r="N376" s="60">
        <f t="shared" si="82"/>
        <v>1</v>
      </c>
      <c r="O376" s="60">
        <f t="shared" si="83"/>
        <v>1</v>
      </c>
      <c r="P376" s="60">
        <v>0</v>
      </c>
      <c r="Q376" s="60">
        <v>0</v>
      </c>
      <c r="R376" s="2">
        <v>0</v>
      </c>
      <c r="S376" s="2">
        <v>0</v>
      </c>
      <c r="T376" s="69" t="s">
        <v>106</v>
      </c>
      <c r="U376" s="2" t="s">
        <v>554</v>
      </c>
    </row>
    <row r="377" spans="1:21">
      <c r="A377" s="59" t="str">
        <f t="shared" si="85"/>
        <v>1328</v>
      </c>
      <c r="B377" s="56" t="str">
        <f t="shared" si="93"/>
        <v>track_1328</v>
      </c>
      <c r="C377" s="2">
        <f t="shared" si="87"/>
        <v>24</v>
      </c>
      <c r="D377" s="2">
        <f t="shared" si="88"/>
        <v>1</v>
      </c>
      <c r="E377" s="2">
        <f t="shared" si="89"/>
        <v>2</v>
      </c>
      <c r="F377" s="2">
        <f t="shared" si="90"/>
        <v>3</v>
      </c>
      <c r="G377" s="2">
        <f t="shared" si="94"/>
        <v>1</v>
      </c>
      <c r="H377" s="2">
        <f t="shared" si="95"/>
        <v>12</v>
      </c>
      <c r="I377" s="60">
        <v>4</v>
      </c>
      <c r="J377" s="60">
        <f t="shared" si="79"/>
        <v>0</v>
      </c>
      <c r="K377" s="60">
        <f t="shared" si="80"/>
        <v>0</v>
      </c>
      <c r="L377" s="60">
        <f t="shared" si="84"/>
        <v>1</v>
      </c>
      <c r="M377" s="60">
        <f t="shared" si="81"/>
        <v>1</v>
      </c>
      <c r="N377" s="60">
        <f t="shared" si="82"/>
        <v>1</v>
      </c>
      <c r="O377" s="60">
        <f t="shared" si="83"/>
        <v>1</v>
      </c>
      <c r="P377" s="60">
        <v>0</v>
      </c>
      <c r="Q377" s="60">
        <v>0</v>
      </c>
      <c r="R377" s="2">
        <v>0</v>
      </c>
      <c r="S377" s="2">
        <v>0</v>
      </c>
      <c r="T377" s="69" t="s">
        <v>106</v>
      </c>
      <c r="U377" s="2" t="s">
        <v>555</v>
      </c>
    </row>
    <row r="378" spans="1:21">
      <c r="A378" s="59" t="str">
        <f t="shared" si="85"/>
        <v>1329</v>
      </c>
      <c r="B378" s="56" t="str">
        <f t="shared" si="93"/>
        <v>track_1329</v>
      </c>
      <c r="C378" s="2">
        <f t="shared" si="87"/>
        <v>24</v>
      </c>
      <c r="D378" s="2">
        <f t="shared" si="88"/>
        <v>1</v>
      </c>
      <c r="E378" s="2">
        <f t="shared" si="89"/>
        <v>4</v>
      </c>
      <c r="F378" s="2">
        <f t="shared" si="90"/>
        <v>4</v>
      </c>
      <c r="G378" s="2">
        <f t="shared" si="94"/>
        <v>1</v>
      </c>
      <c r="H378" s="2">
        <f t="shared" si="95"/>
        <v>13</v>
      </c>
      <c r="I378" s="60">
        <v>4</v>
      </c>
      <c r="J378" s="60">
        <f t="shared" si="79"/>
        <v>0</v>
      </c>
      <c r="K378" s="60">
        <f t="shared" si="80"/>
        <v>0</v>
      </c>
      <c r="L378" s="60">
        <f t="shared" si="84"/>
        <v>1</v>
      </c>
      <c r="M378" s="60">
        <f t="shared" si="81"/>
        <v>1</v>
      </c>
      <c r="N378" s="60">
        <f t="shared" si="82"/>
        <v>1</v>
      </c>
      <c r="O378" s="60">
        <f t="shared" si="83"/>
        <v>1</v>
      </c>
      <c r="P378" s="60">
        <v>0</v>
      </c>
      <c r="Q378" s="60">
        <v>0</v>
      </c>
      <c r="R378" s="2">
        <v>0</v>
      </c>
      <c r="S378" s="2">
        <v>0</v>
      </c>
      <c r="T378" s="69" t="s">
        <v>106</v>
      </c>
      <c r="U378" s="2" t="s">
        <v>556</v>
      </c>
    </row>
    <row r="379" spans="1:21">
      <c r="A379" s="59" t="str">
        <f t="shared" si="85"/>
        <v>1330</v>
      </c>
      <c r="B379" s="56" t="str">
        <f t="shared" si="93"/>
        <v>track_1330</v>
      </c>
      <c r="C379" s="2">
        <f t="shared" si="87"/>
        <v>24</v>
      </c>
      <c r="D379" s="2">
        <f t="shared" ref="D379:D442" si="96">INT(RIGHT(LEFT(U379,10),1))</f>
        <v>1</v>
      </c>
      <c r="E379" s="2">
        <f t="shared" si="89"/>
        <v>2</v>
      </c>
      <c r="F379" s="2">
        <f t="shared" si="90"/>
        <v>2</v>
      </c>
      <c r="G379" s="2">
        <f t="shared" si="94"/>
        <v>1</v>
      </c>
      <c r="H379" s="2">
        <f t="shared" si="95"/>
        <v>14</v>
      </c>
      <c r="I379" s="60">
        <v>4</v>
      </c>
      <c r="J379" s="60">
        <f t="shared" ref="J379:J442" si="97">VLOOKUP(C379,AC:AH,6,0)</f>
        <v>0</v>
      </c>
      <c r="K379" s="60">
        <f t="shared" ref="K379:K442" si="98">VLOOKUP(C379,AC:AI,7,0)</f>
        <v>0</v>
      </c>
      <c r="L379" s="60">
        <f t="shared" si="84"/>
        <v>1</v>
      </c>
      <c r="M379" s="60">
        <f t="shared" ref="M379:M442" si="99">VLOOKUP(C379,AC:AK,9,0)</f>
        <v>1</v>
      </c>
      <c r="N379" s="60">
        <f t="shared" ref="N379:N442" si="100">VLOOKUP(C379,AC:AL,10,0)</f>
        <v>1</v>
      </c>
      <c r="O379" s="60">
        <f t="shared" ref="O379:O442" si="101">VLOOKUP(C379,AC:AM,11,0)</f>
        <v>1</v>
      </c>
      <c r="P379" s="60">
        <v>0</v>
      </c>
      <c r="Q379" s="60">
        <v>0</v>
      </c>
      <c r="R379" s="2">
        <v>0</v>
      </c>
      <c r="S379" s="2">
        <v>0</v>
      </c>
      <c r="T379" s="69" t="s">
        <v>106</v>
      </c>
      <c r="U379" s="2" t="s">
        <v>557</v>
      </c>
    </row>
    <row r="380" spans="1:21">
      <c r="A380" s="59" t="str">
        <f t="shared" si="85"/>
        <v>1331</v>
      </c>
      <c r="B380" s="56" t="str">
        <f t="shared" si="93"/>
        <v>track_1331</v>
      </c>
      <c r="C380" s="2">
        <f t="shared" ref="C380:C443" si="102">INT(RIGHT(LEFT(U380,8),2))</f>
        <v>24</v>
      </c>
      <c r="D380" s="2">
        <f t="shared" si="96"/>
        <v>1</v>
      </c>
      <c r="E380" s="2">
        <f t="shared" ref="E380:E443" si="103">INT(RIGHT(LEFT(U380,11),1))</f>
        <v>4</v>
      </c>
      <c r="F380" s="2">
        <f t="shared" ref="F380:F443" si="104">INT(RIGHT(LEFT(U380,12),1))</f>
        <v>2</v>
      </c>
      <c r="G380" s="2">
        <f t="shared" si="94"/>
        <v>1</v>
      </c>
      <c r="H380" s="2">
        <f t="shared" si="95"/>
        <v>15</v>
      </c>
      <c r="I380" s="60">
        <v>4</v>
      </c>
      <c r="J380" s="60">
        <f t="shared" si="97"/>
        <v>0</v>
      </c>
      <c r="K380" s="60">
        <f t="shared" si="98"/>
        <v>0</v>
      </c>
      <c r="L380" s="60">
        <f t="shared" ref="L380:L443" si="105">VLOOKUP(C380,AC:AN,8,0)</f>
        <v>1</v>
      </c>
      <c r="M380" s="60">
        <f t="shared" si="99"/>
        <v>1</v>
      </c>
      <c r="N380" s="60">
        <f t="shared" si="100"/>
        <v>1</v>
      </c>
      <c r="O380" s="60">
        <f t="shared" si="101"/>
        <v>1</v>
      </c>
      <c r="P380" s="60">
        <v>0</v>
      </c>
      <c r="Q380" s="60">
        <v>0</v>
      </c>
      <c r="R380" s="2">
        <v>0</v>
      </c>
      <c r="S380" s="2">
        <v>0</v>
      </c>
      <c r="T380" s="69" t="s">
        <v>106</v>
      </c>
      <c r="U380" s="2" t="s">
        <v>558</v>
      </c>
    </row>
    <row r="381" spans="1:21">
      <c r="A381" s="59" t="str">
        <f t="shared" si="85"/>
        <v>1332</v>
      </c>
      <c r="B381" s="56" t="str">
        <f t="shared" si="93"/>
        <v>track_1332</v>
      </c>
      <c r="C381" s="2">
        <f t="shared" si="102"/>
        <v>24</v>
      </c>
      <c r="D381" s="2">
        <f t="shared" si="96"/>
        <v>1</v>
      </c>
      <c r="E381" s="2">
        <f t="shared" si="103"/>
        <v>1</v>
      </c>
      <c r="F381" s="2">
        <f t="shared" si="104"/>
        <v>3</v>
      </c>
      <c r="G381" s="2">
        <f t="shared" si="94"/>
        <v>1</v>
      </c>
      <c r="H381" s="2">
        <f t="shared" si="95"/>
        <v>16</v>
      </c>
      <c r="I381" s="60">
        <v>4</v>
      </c>
      <c r="J381" s="60">
        <f t="shared" si="97"/>
        <v>0</v>
      </c>
      <c r="K381" s="60">
        <f t="shared" si="98"/>
        <v>0</v>
      </c>
      <c r="L381" s="60">
        <f t="shared" si="105"/>
        <v>1</v>
      </c>
      <c r="M381" s="60">
        <f t="shared" si="99"/>
        <v>1</v>
      </c>
      <c r="N381" s="60">
        <f t="shared" si="100"/>
        <v>1</v>
      </c>
      <c r="O381" s="60">
        <f t="shared" si="101"/>
        <v>1</v>
      </c>
      <c r="P381" s="60">
        <v>0</v>
      </c>
      <c r="Q381" s="60">
        <v>0</v>
      </c>
      <c r="R381" s="2">
        <v>0</v>
      </c>
      <c r="S381" s="2">
        <v>0</v>
      </c>
      <c r="T381" s="69" t="s">
        <v>106</v>
      </c>
      <c r="U381" s="2" t="s">
        <v>559</v>
      </c>
    </row>
    <row r="382" spans="1:21">
      <c r="A382" s="59" t="str">
        <f t="shared" si="85"/>
        <v>1333</v>
      </c>
      <c r="B382" s="56" t="str">
        <f t="shared" si="93"/>
        <v>track_1333</v>
      </c>
      <c r="C382" s="2">
        <f t="shared" si="102"/>
        <v>24</v>
      </c>
      <c r="D382" s="2">
        <f t="shared" si="96"/>
        <v>1</v>
      </c>
      <c r="E382" s="2">
        <f t="shared" si="103"/>
        <v>4</v>
      </c>
      <c r="F382" s="2">
        <f t="shared" si="104"/>
        <v>2</v>
      </c>
      <c r="G382" s="2">
        <f t="shared" si="94"/>
        <v>1</v>
      </c>
      <c r="H382" s="2">
        <f t="shared" si="95"/>
        <v>17</v>
      </c>
      <c r="I382" s="60">
        <v>4</v>
      </c>
      <c r="J382" s="60">
        <f t="shared" si="97"/>
        <v>0</v>
      </c>
      <c r="K382" s="60">
        <f t="shared" si="98"/>
        <v>0</v>
      </c>
      <c r="L382" s="60">
        <f t="shared" si="105"/>
        <v>1</v>
      </c>
      <c r="M382" s="60">
        <f t="shared" si="99"/>
        <v>1</v>
      </c>
      <c r="N382" s="60">
        <f t="shared" si="100"/>
        <v>1</v>
      </c>
      <c r="O382" s="60">
        <f t="shared" si="101"/>
        <v>1</v>
      </c>
      <c r="P382" s="60">
        <v>0</v>
      </c>
      <c r="Q382" s="60">
        <v>0</v>
      </c>
      <c r="R382" s="2">
        <v>0</v>
      </c>
      <c r="S382" s="2">
        <v>0</v>
      </c>
      <c r="T382" s="69" t="s">
        <v>106</v>
      </c>
      <c r="U382" s="2" t="s">
        <v>560</v>
      </c>
    </row>
    <row r="383" spans="1:21">
      <c r="A383" s="59" t="str">
        <f t="shared" si="85"/>
        <v>1334</v>
      </c>
      <c r="B383" s="56" t="str">
        <f t="shared" si="93"/>
        <v>track_1334</v>
      </c>
      <c r="C383" s="2">
        <f t="shared" si="102"/>
        <v>24</v>
      </c>
      <c r="D383" s="2">
        <f t="shared" si="96"/>
        <v>1</v>
      </c>
      <c r="E383" s="2">
        <f t="shared" si="103"/>
        <v>2</v>
      </c>
      <c r="F383" s="2">
        <f t="shared" si="104"/>
        <v>4</v>
      </c>
      <c r="G383" s="2">
        <f t="shared" si="94"/>
        <v>1</v>
      </c>
      <c r="H383" s="2">
        <f t="shared" si="95"/>
        <v>18</v>
      </c>
      <c r="I383" s="60">
        <v>4</v>
      </c>
      <c r="J383" s="60">
        <f t="shared" si="97"/>
        <v>0</v>
      </c>
      <c r="K383" s="60">
        <f t="shared" si="98"/>
        <v>0</v>
      </c>
      <c r="L383" s="60">
        <f t="shared" si="105"/>
        <v>1</v>
      </c>
      <c r="M383" s="60">
        <f t="shared" si="99"/>
        <v>1</v>
      </c>
      <c r="N383" s="60">
        <f t="shared" si="100"/>
        <v>1</v>
      </c>
      <c r="O383" s="60">
        <f t="shared" si="101"/>
        <v>1</v>
      </c>
      <c r="P383" s="60">
        <v>0</v>
      </c>
      <c r="Q383" s="60">
        <v>0</v>
      </c>
      <c r="R383" s="2">
        <v>0</v>
      </c>
      <c r="S383" s="2">
        <v>0</v>
      </c>
      <c r="T383" s="69" t="s">
        <v>106</v>
      </c>
      <c r="U383" s="2" t="s">
        <v>561</v>
      </c>
    </row>
    <row r="384" spans="1:21">
      <c r="A384" s="59" t="str">
        <f t="shared" si="85"/>
        <v>1335</v>
      </c>
      <c r="B384" s="56" t="str">
        <f t="shared" si="93"/>
        <v>track_1335</v>
      </c>
      <c r="C384" s="2">
        <f t="shared" si="102"/>
        <v>25</v>
      </c>
      <c r="D384" s="2">
        <f t="shared" si="96"/>
        <v>1</v>
      </c>
      <c r="E384" s="2">
        <f t="shared" si="103"/>
        <v>4</v>
      </c>
      <c r="F384" s="2">
        <f t="shared" si="104"/>
        <v>4</v>
      </c>
      <c r="G384" s="2">
        <f t="shared" si="94"/>
        <v>1</v>
      </c>
      <c r="H384" s="2">
        <f t="shared" si="95"/>
        <v>6</v>
      </c>
      <c r="I384" s="60">
        <v>4</v>
      </c>
      <c r="J384" s="60">
        <f t="shared" si="97"/>
        <v>0</v>
      </c>
      <c r="K384" s="60">
        <f t="shared" si="98"/>
        <v>0</v>
      </c>
      <c r="L384" s="60">
        <f t="shared" si="105"/>
        <v>1</v>
      </c>
      <c r="M384" s="60">
        <f t="shared" si="99"/>
        <v>1</v>
      </c>
      <c r="N384" s="60">
        <f t="shared" si="100"/>
        <v>1</v>
      </c>
      <c r="O384" s="60">
        <f t="shared" si="101"/>
        <v>1</v>
      </c>
      <c r="P384" s="60">
        <v>0</v>
      </c>
      <c r="Q384" s="60">
        <v>0</v>
      </c>
      <c r="R384" s="2">
        <v>0</v>
      </c>
      <c r="S384" s="2">
        <v>0</v>
      </c>
      <c r="T384" s="69" t="s">
        <v>106</v>
      </c>
      <c r="U384" s="2" t="s">
        <v>562</v>
      </c>
    </row>
    <row r="385" spans="1:21">
      <c r="A385" s="59" t="str">
        <f t="shared" si="85"/>
        <v>1336</v>
      </c>
      <c r="B385" s="56" t="str">
        <f t="shared" si="93"/>
        <v>track_1336</v>
      </c>
      <c r="C385" s="2">
        <f t="shared" si="102"/>
        <v>25</v>
      </c>
      <c r="D385" s="2">
        <f t="shared" si="96"/>
        <v>1</v>
      </c>
      <c r="E385" s="2">
        <f t="shared" si="103"/>
        <v>2</v>
      </c>
      <c r="F385" s="2">
        <f t="shared" si="104"/>
        <v>2</v>
      </c>
      <c r="G385" s="2">
        <f t="shared" si="94"/>
        <v>1</v>
      </c>
      <c r="H385" s="2">
        <f t="shared" si="95"/>
        <v>7</v>
      </c>
      <c r="I385" s="60">
        <v>4</v>
      </c>
      <c r="J385" s="60">
        <f t="shared" si="97"/>
        <v>0</v>
      </c>
      <c r="K385" s="60">
        <f t="shared" si="98"/>
        <v>0</v>
      </c>
      <c r="L385" s="60">
        <f t="shared" si="105"/>
        <v>1</v>
      </c>
      <c r="M385" s="60">
        <f t="shared" si="99"/>
        <v>1</v>
      </c>
      <c r="N385" s="60">
        <f t="shared" si="100"/>
        <v>1</v>
      </c>
      <c r="O385" s="60">
        <f t="shared" si="101"/>
        <v>1</v>
      </c>
      <c r="P385" s="60">
        <v>0</v>
      </c>
      <c r="Q385" s="60">
        <v>0</v>
      </c>
      <c r="R385" s="2">
        <v>0</v>
      </c>
      <c r="S385" s="2">
        <v>0</v>
      </c>
      <c r="T385" s="69" t="s">
        <v>106</v>
      </c>
      <c r="U385" s="2" t="s">
        <v>563</v>
      </c>
    </row>
    <row r="386" spans="1:21">
      <c r="A386" s="59" t="str">
        <f t="shared" si="85"/>
        <v>1337</v>
      </c>
      <c r="B386" s="56" t="str">
        <f t="shared" si="93"/>
        <v>track_1337</v>
      </c>
      <c r="C386" s="2">
        <f t="shared" si="102"/>
        <v>25</v>
      </c>
      <c r="D386" s="2">
        <f t="shared" si="96"/>
        <v>1</v>
      </c>
      <c r="E386" s="2">
        <f t="shared" si="103"/>
        <v>1</v>
      </c>
      <c r="F386" s="2">
        <f t="shared" si="104"/>
        <v>1</v>
      </c>
      <c r="G386" s="2">
        <f t="shared" si="94"/>
        <v>1</v>
      </c>
      <c r="H386" s="2">
        <f t="shared" si="95"/>
        <v>8</v>
      </c>
      <c r="I386" s="60">
        <v>4</v>
      </c>
      <c r="J386" s="60">
        <f t="shared" si="97"/>
        <v>0</v>
      </c>
      <c r="K386" s="60">
        <f t="shared" si="98"/>
        <v>0</v>
      </c>
      <c r="L386" s="60">
        <f t="shared" si="105"/>
        <v>1</v>
      </c>
      <c r="M386" s="60">
        <f t="shared" si="99"/>
        <v>1</v>
      </c>
      <c r="N386" s="60">
        <f t="shared" si="100"/>
        <v>1</v>
      </c>
      <c r="O386" s="60">
        <f t="shared" si="101"/>
        <v>1</v>
      </c>
      <c r="P386" s="60">
        <v>0</v>
      </c>
      <c r="Q386" s="60">
        <v>0</v>
      </c>
      <c r="R386" s="2">
        <v>0</v>
      </c>
      <c r="S386" s="2">
        <v>0</v>
      </c>
      <c r="T386" s="69" t="s">
        <v>106</v>
      </c>
      <c r="U386" s="2" t="s">
        <v>564</v>
      </c>
    </row>
    <row r="387" spans="1:21">
      <c r="A387" s="59" t="str">
        <f t="shared" si="85"/>
        <v>1338</v>
      </c>
      <c r="B387" s="56" t="str">
        <f t="shared" si="93"/>
        <v>track_1338</v>
      </c>
      <c r="C387" s="2">
        <f t="shared" si="102"/>
        <v>25</v>
      </c>
      <c r="D387" s="2">
        <f t="shared" si="96"/>
        <v>1</v>
      </c>
      <c r="E387" s="2">
        <f t="shared" si="103"/>
        <v>3</v>
      </c>
      <c r="F387" s="2">
        <f t="shared" si="104"/>
        <v>2</v>
      </c>
      <c r="G387" s="2">
        <f t="shared" si="94"/>
        <v>1</v>
      </c>
      <c r="H387" s="2">
        <f t="shared" si="95"/>
        <v>9</v>
      </c>
      <c r="I387" s="60">
        <v>4</v>
      </c>
      <c r="J387" s="60">
        <f t="shared" si="97"/>
        <v>0</v>
      </c>
      <c r="K387" s="60">
        <f t="shared" si="98"/>
        <v>0</v>
      </c>
      <c r="L387" s="60">
        <f t="shared" si="105"/>
        <v>1</v>
      </c>
      <c r="M387" s="60">
        <f t="shared" si="99"/>
        <v>1</v>
      </c>
      <c r="N387" s="60">
        <f t="shared" si="100"/>
        <v>1</v>
      </c>
      <c r="O387" s="60">
        <f t="shared" si="101"/>
        <v>1</v>
      </c>
      <c r="P387" s="60">
        <v>0</v>
      </c>
      <c r="Q387" s="60">
        <v>0</v>
      </c>
      <c r="R387" s="2">
        <v>0</v>
      </c>
      <c r="S387" s="2">
        <v>0</v>
      </c>
      <c r="T387" s="69" t="s">
        <v>106</v>
      </c>
      <c r="U387" s="2" t="s">
        <v>565</v>
      </c>
    </row>
    <row r="388" spans="1:21">
      <c r="A388" s="59" t="str">
        <f t="shared" ref="A388:A451" si="106">RIGHT(U388,4)</f>
        <v>1339</v>
      </c>
      <c r="B388" s="56" t="str">
        <f t="shared" si="93"/>
        <v>track_1339</v>
      </c>
      <c r="C388" s="2">
        <f t="shared" si="102"/>
        <v>25</v>
      </c>
      <c r="D388" s="2">
        <f t="shared" si="96"/>
        <v>1</v>
      </c>
      <c r="E388" s="2">
        <f t="shared" si="103"/>
        <v>4</v>
      </c>
      <c r="F388" s="2">
        <f t="shared" si="104"/>
        <v>4</v>
      </c>
      <c r="G388" s="2">
        <f t="shared" si="94"/>
        <v>1</v>
      </c>
      <c r="H388" s="2">
        <f t="shared" si="95"/>
        <v>10</v>
      </c>
      <c r="I388" s="60">
        <v>4</v>
      </c>
      <c r="J388" s="60">
        <f t="shared" si="97"/>
        <v>0</v>
      </c>
      <c r="K388" s="60">
        <f t="shared" si="98"/>
        <v>0</v>
      </c>
      <c r="L388" s="60">
        <f t="shared" si="105"/>
        <v>1</v>
      </c>
      <c r="M388" s="60">
        <f t="shared" si="99"/>
        <v>1</v>
      </c>
      <c r="N388" s="60">
        <f t="shared" si="100"/>
        <v>1</v>
      </c>
      <c r="O388" s="60">
        <f t="shared" si="101"/>
        <v>1</v>
      </c>
      <c r="P388" s="60">
        <v>0</v>
      </c>
      <c r="Q388" s="60">
        <v>0</v>
      </c>
      <c r="R388" s="2">
        <v>0</v>
      </c>
      <c r="S388" s="2">
        <v>0</v>
      </c>
      <c r="T388" s="69" t="s">
        <v>106</v>
      </c>
      <c r="U388" s="2" t="s">
        <v>566</v>
      </c>
    </row>
    <row r="389" spans="1:21">
      <c r="A389" s="59" t="str">
        <f t="shared" si="106"/>
        <v>1340</v>
      </c>
      <c r="B389" s="56" t="str">
        <f t="shared" si="93"/>
        <v>track_1340</v>
      </c>
      <c r="C389" s="2">
        <f t="shared" si="102"/>
        <v>25</v>
      </c>
      <c r="D389" s="2">
        <f t="shared" si="96"/>
        <v>1</v>
      </c>
      <c r="E389" s="2">
        <f t="shared" si="103"/>
        <v>2</v>
      </c>
      <c r="F389" s="2">
        <f t="shared" si="104"/>
        <v>2</v>
      </c>
      <c r="G389" s="2">
        <f t="shared" si="94"/>
        <v>1</v>
      </c>
      <c r="H389" s="2">
        <f t="shared" si="95"/>
        <v>11</v>
      </c>
      <c r="I389" s="60">
        <v>4</v>
      </c>
      <c r="J389" s="60">
        <f t="shared" si="97"/>
        <v>0</v>
      </c>
      <c r="K389" s="60">
        <f t="shared" si="98"/>
        <v>0</v>
      </c>
      <c r="L389" s="60">
        <f t="shared" si="105"/>
        <v>1</v>
      </c>
      <c r="M389" s="60">
        <f t="shared" si="99"/>
        <v>1</v>
      </c>
      <c r="N389" s="60">
        <f t="shared" si="100"/>
        <v>1</v>
      </c>
      <c r="O389" s="60">
        <f t="shared" si="101"/>
        <v>1</v>
      </c>
      <c r="P389" s="60">
        <v>0</v>
      </c>
      <c r="Q389" s="60">
        <v>0</v>
      </c>
      <c r="R389" s="2">
        <v>0</v>
      </c>
      <c r="S389" s="2">
        <v>0</v>
      </c>
      <c r="T389" s="69" t="s">
        <v>106</v>
      </c>
      <c r="U389" s="2" t="s">
        <v>567</v>
      </c>
    </row>
    <row r="390" spans="1:21">
      <c r="A390" s="59" t="str">
        <f t="shared" si="106"/>
        <v>1341</v>
      </c>
      <c r="B390" s="56" t="str">
        <f t="shared" si="93"/>
        <v>track_1341</v>
      </c>
      <c r="C390" s="2">
        <f t="shared" si="102"/>
        <v>25</v>
      </c>
      <c r="D390" s="2">
        <f t="shared" si="96"/>
        <v>1</v>
      </c>
      <c r="E390" s="2">
        <f t="shared" si="103"/>
        <v>3</v>
      </c>
      <c r="F390" s="2">
        <f t="shared" si="104"/>
        <v>3</v>
      </c>
      <c r="G390" s="2">
        <f t="shared" si="94"/>
        <v>1</v>
      </c>
      <c r="H390" s="2">
        <f t="shared" si="95"/>
        <v>12</v>
      </c>
      <c r="I390" s="60">
        <v>4</v>
      </c>
      <c r="J390" s="60">
        <f t="shared" si="97"/>
        <v>0</v>
      </c>
      <c r="K390" s="60">
        <f t="shared" si="98"/>
        <v>0</v>
      </c>
      <c r="L390" s="60">
        <f t="shared" si="105"/>
        <v>1</v>
      </c>
      <c r="M390" s="60">
        <f t="shared" si="99"/>
        <v>1</v>
      </c>
      <c r="N390" s="60">
        <f t="shared" si="100"/>
        <v>1</v>
      </c>
      <c r="O390" s="60">
        <f t="shared" si="101"/>
        <v>1</v>
      </c>
      <c r="P390" s="60">
        <v>0</v>
      </c>
      <c r="Q390" s="60">
        <v>0</v>
      </c>
      <c r="R390" s="2">
        <v>0</v>
      </c>
      <c r="S390" s="2">
        <v>0</v>
      </c>
      <c r="T390" s="69" t="s">
        <v>106</v>
      </c>
      <c r="U390" s="2" t="s">
        <v>568</v>
      </c>
    </row>
    <row r="391" spans="1:21">
      <c r="A391" s="59" t="str">
        <f t="shared" si="106"/>
        <v>1342</v>
      </c>
      <c r="B391" s="56" t="str">
        <f t="shared" si="93"/>
        <v>track_1342</v>
      </c>
      <c r="C391" s="2">
        <f t="shared" si="102"/>
        <v>25</v>
      </c>
      <c r="D391" s="2">
        <f t="shared" si="96"/>
        <v>1</v>
      </c>
      <c r="E391" s="2">
        <f t="shared" si="103"/>
        <v>4</v>
      </c>
      <c r="F391" s="2">
        <f t="shared" si="104"/>
        <v>4</v>
      </c>
      <c r="G391" s="2">
        <f t="shared" si="94"/>
        <v>1</v>
      </c>
      <c r="H391" s="2">
        <f t="shared" si="95"/>
        <v>13</v>
      </c>
      <c r="I391" s="60">
        <v>4</v>
      </c>
      <c r="J391" s="60">
        <f t="shared" si="97"/>
        <v>0</v>
      </c>
      <c r="K391" s="60">
        <f t="shared" si="98"/>
        <v>0</v>
      </c>
      <c r="L391" s="60">
        <f t="shared" si="105"/>
        <v>1</v>
      </c>
      <c r="M391" s="60">
        <f t="shared" si="99"/>
        <v>1</v>
      </c>
      <c r="N391" s="60">
        <f t="shared" si="100"/>
        <v>1</v>
      </c>
      <c r="O391" s="60">
        <f t="shared" si="101"/>
        <v>1</v>
      </c>
      <c r="P391" s="60">
        <v>0</v>
      </c>
      <c r="Q391" s="60">
        <v>0</v>
      </c>
      <c r="R391" s="2">
        <v>0</v>
      </c>
      <c r="S391" s="2">
        <v>0</v>
      </c>
      <c r="T391" s="69" t="s">
        <v>106</v>
      </c>
      <c r="U391" s="2" t="s">
        <v>569</v>
      </c>
    </row>
    <row r="392" spans="1:21">
      <c r="A392" s="59" t="str">
        <f t="shared" si="106"/>
        <v>1343</v>
      </c>
      <c r="B392" s="56" t="str">
        <f t="shared" si="93"/>
        <v>track_1343</v>
      </c>
      <c r="C392" s="2">
        <f t="shared" si="102"/>
        <v>25</v>
      </c>
      <c r="D392" s="2">
        <f t="shared" si="96"/>
        <v>1</v>
      </c>
      <c r="E392" s="2">
        <f t="shared" si="103"/>
        <v>4</v>
      </c>
      <c r="F392" s="2">
        <f t="shared" si="104"/>
        <v>4</v>
      </c>
      <c r="G392" s="2">
        <f t="shared" si="94"/>
        <v>1</v>
      </c>
      <c r="H392" s="2">
        <f t="shared" si="95"/>
        <v>14</v>
      </c>
      <c r="I392" s="60">
        <v>4</v>
      </c>
      <c r="J392" s="60">
        <f t="shared" si="97"/>
        <v>0</v>
      </c>
      <c r="K392" s="60">
        <f t="shared" si="98"/>
        <v>0</v>
      </c>
      <c r="L392" s="60">
        <f t="shared" si="105"/>
        <v>1</v>
      </c>
      <c r="M392" s="60">
        <f t="shared" si="99"/>
        <v>1</v>
      </c>
      <c r="N392" s="60">
        <f t="shared" si="100"/>
        <v>1</v>
      </c>
      <c r="O392" s="60">
        <f t="shared" si="101"/>
        <v>1</v>
      </c>
      <c r="P392" s="60">
        <v>0</v>
      </c>
      <c r="Q392" s="60">
        <v>0</v>
      </c>
      <c r="R392" s="2">
        <v>0</v>
      </c>
      <c r="S392" s="2">
        <v>0</v>
      </c>
      <c r="T392" s="69" t="s">
        <v>106</v>
      </c>
      <c r="U392" s="2" t="s">
        <v>570</v>
      </c>
    </row>
    <row r="393" spans="1:21">
      <c r="A393" s="59" t="str">
        <f t="shared" si="106"/>
        <v>1344</v>
      </c>
      <c r="B393" s="56" t="str">
        <f t="shared" si="93"/>
        <v>track_1344</v>
      </c>
      <c r="C393" s="2">
        <f t="shared" si="102"/>
        <v>25</v>
      </c>
      <c r="D393" s="2">
        <f t="shared" si="96"/>
        <v>1</v>
      </c>
      <c r="E393" s="2">
        <f t="shared" si="103"/>
        <v>2</v>
      </c>
      <c r="F393" s="2">
        <f t="shared" si="104"/>
        <v>2</v>
      </c>
      <c r="G393" s="2">
        <f t="shared" si="94"/>
        <v>1</v>
      </c>
      <c r="H393" s="2">
        <f t="shared" si="95"/>
        <v>15</v>
      </c>
      <c r="I393" s="60">
        <v>4</v>
      </c>
      <c r="J393" s="60">
        <f t="shared" si="97"/>
        <v>0</v>
      </c>
      <c r="K393" s="60">
        <f t="shared" si="98"/>
        <v>0</v>
      </c>
      <c r="L393" s="60">
        <f t="shared" si="105"/>
        <v>1</v>
      </c>
      <c r="M393" s="60">
        <f t="shared" si="99"/>
        <v>1</v>
      </c>
      <c r="N393" s="60">
        <f t="shared" si="100"/>
        <v>1</v>
      </c>
      <c r="O393" s="60">
        <f t="shared" si="101"/>
        <v>1</v>
      </c>
      <c r="P393" s="60">
        <v>0</v>
      </c>
      <c r="Q393" s="60">
        <v>0</v>
      </c>
      <c r="R393" s="2">
        <v>0</v>
      </c>
      <c r="S393" s="2">
        <v>0</v>
      </c>
      <c r="T393" s="69" t="s">
        <v>106</v>
      </c>
      <c r="U393" s="2" t="s">
        <v>571</v>
      </c>
    </row>
    <row r="394" spans="1:21">
      <c r="A394" s="59" t="str">
        <f t="shared" si="106"/>
        <v>1345</v>
      </c>
      <c r="B394" s="56" t="str">
        <f t="shared" si="93"/>
        <v>track_1345</v>
      </c>
      <c r="C394" s="2">
        <f t="shared" si="102"/>
        <v>26</v>
      </c>
      <c r="D394" s="2">
        <f t="shared" si="96"/>
        <v>0</v>
      </c>
      <c r="E394" s="2">
        <f t="shared" si="103"/>
        <v>4</v>
      </c>
      <c r="F394" s="2">
        <f t="shared" si="104"/>
        <v>2</v>
      </c>
      <c r="G394" s="2">
        <f t="shared" si="94"/>
        <v>1</v>
      </c>
      <c r="H394" s="2">
        <f t="shared" si="95"/>
        <v>9</v>
      </c>
      <c r="I394" s="60">
        <v>4</v>
      </c>
      <c r="J394" s="60">
        <f t="shared" si="97"/>
        <v>1</v>
      </c>
      <c r="K394" s="60">
        <f t="shared" si="98"/>
        <v>1</v>
      </c>
      <c r="L394" s="60">
        <f t="shared" si="105"/>
        <v>1</v>
      </c>
      <c r="M394" s="60">
        <f t="shared" si="99"/>
        <v>1</v>
      </c>
      <c r="N394" s="60">
        <f t="shared" si="100"/>
        <v>1</v>
      </c>
      <c r="O394" s="60">
        <f t="shared" si="101"/>
        <v>1</v>
      </c>
      <c r="P394" s="60">
        <v>0</v>
      </c>
      <c r="Q394" s="60">
        <v>0</v>
      </c>
      <c r="R394" s="2">
        <v>0</v>
      </c>
      <c r="S394" s="2">
        <v>0</v>
      </c>
      <c r="T394" s="69" t="s">
        <v>106</v>
      </c>
      <c r="U394" s="2" t="s">
        <v>572</v>
      </c>
    </row>
    <row r="395" spans="1:21">
      <c r="A395" s="59" t="str">
        <f t="shared" si="106"/>
        <v>1346</v>
      </c>
      <c r="B395" s="56" t="str">
        <f t="shared" si="93"/>
        <v>track_1346</v>
      </c>
      <c r="C395" s="2">
        <f t="shared" si="102"/>
        <v>26</v>
      </c>
      <c r="D395" s="2">
        <f t="shared" si="96"/>
        <v>0</v>
      </c>
      <c r="E395" s="2">
        <f t="shared" si="103"/>
        <v>2</v>
      </c>
      <c r="F395" s="2">
        <f t="shared" si="104"/>
        <v>4</v>
      </c>
      <c r="G395" s="2">
        <f t="shared" si="94"/>
        <v>1</v>
      </c>
      <c r="H395" s="2">
        <f t="shared" si="95"/>
        <v>10</v>
      </c>
      <c r="I395" s="60">
        <v>4</v>
      </c>
      <c r="J395" s="60">
        <f t="shared" si="97"/>
        <v>1</v>
      </c>
      <c r="K395" s="60">
        <f t="shared" si="98"/>
        <v>1</v>
      </c>
      <c r="L395" s="60">
        <f t="shared" si="105"/>
        <v>1</v>
      </c>
      <c r="M395" s="60">
        <f t="shared" si="99"/>
        <v>1</v>
      </c>
      <c r="N395" s="60">
        <f t="shared" si="100"/>
        <v>1</v>
      </c>
      <c r="O395" s="60">
        <f t="shared" si="101"/>
        <v>1</v>
      </c>
      <c r="P395" s="60">
        <v>0</v>
      </c>
      <c r="Q395" s="60">
        <v>0</v>
      </c>
      <c r="R395" s="2">
        <v>0</v>
      </c>
      <c r="S395" s="2">
        <v>0</v>
      </c>
      <c r="T395" s="69" t="s">
        <v>106</v>
      </c>
      <c r="U395" s="2" t="s">
        <v>573</v>
      </c>
    </row>
    <row r="396" spans="1:21">
      <c r="A396" s="59" t="str">
        <f t="shared" si="106"/>
        <v>1347</v>
      </c>
      <c r="B396" s="56" t="str">
        <f t="shared" si="93"/>
        <v>track_1347</v>
      </c>
      <c r="C396" s="2">
        <f t="shared" si="102"/>
        <v>26</v>
      </c>
      <c r="D396" s="2">
        <f t="shared" si="96"/>
        <v>0</v>
      </c>
      <c r="E396" s="2">
        <f t="shared" si="103"/>
        <v>1</v>
      </c>
      <c r="F396" s="2">
        <f t="shared" si="104"/>
        <v>2</v>
      </c>
      <c r="G396" s="2">
        <f t="shared" si="94"/>
        <v>1</v>
      </c>
      <c r="H396" s="2">
        <f t="shared" si="95"/>
        <v>11</v>
      </c>
      <c r="I396" s="60">
        <v>4</v>
      </c>
      <c r="J396" s="60">
        <f t="shared" si="97"/>
        <v>1</v>
      </c>
      <c r="K396" s="60">
        <f t="shared" si="98"/>
        <v>1</v>
      </c>
      <c r="L396" s="60">
        <f t="shared" si="105"/>
        <v>1</v>
      </c>
      <c r="M396" s="60">
        <f t="shared" si="99"/>
        <v>1</v>
      </c>
      <c r="N396" s="60">
        <f t="shared" si="100"/>
        <v>1</v>
      </c>
      <c r="O396" s="60">
        <f t="shared" si="101"/>
        <v>1</v>
      </c>
      <c r="P396" s="60">
        <v>0</v>
      </c>
      <c r="Q396" s="60">
        <v>0</v>
      </c>
      <c r="R396" s="2">
        <v>0</v>
      </c>
      <c r="S396" s="2">
        <v>0</v>
      </c>
      <c r="T396" s="69" t="s">
        <v>106</v>
      </c>
      <c r="U396" s="2" t="s">
        <v>574</v>
      </c>
    </row>
    <row r="397" spans="1:21">
      <c r="A397" s="59" t="str">
        <f t="shared" si="106"/>
        <v>1348</v>
      </c>
      <c r="B397" s="56" t="str">
        <f t="shared" si="93"/>
        <v>track_1348</v>
      </c>
      <c r="C397" s="2">
        <f t="shared" si="102"/>
        <v>26</v>
      </c>
      <c r="D397" s="2">
        <f t="shared" si="96"/>
        <v>0</v>
      </c>
      <c r="E397" s="2">
        <f t="shared" si="103"/>
        <v>3</v>
      </c>
      <c r="F397" s="2">
        <f t="shared" si="104"/>
        <v>4</v>
      </c>
      <c r="G397" s="2">
        <f t="shared" si="94"/>
        <v>1</v>
      </c>
      <c r="H397" s="2">
        <f t="shared" si="95"/>
        <v>12</v>
      </c>
      <c r="I397" s="60">
        <v>4</v>
      </c>
      <c r="J397" s="60">
        <f t="shared" si="97"/>
        <v>1</v>
      </c>
      <c r="K397" s="60">
        <f t="shared" si="98"/>
        <v>1</v>
      </c>
      <c r="L397" s="60">
        <f t="shared" si="105"/>
        <v>1</v>
      </c>
      <c r="M397" s="60">
        <f t="shared" si="99"/>
        <v>1</v>
      </c>
      <c r="N397" s="60">
        <f t="shared" si="100"/>
        <v>1</v>
      </c>
      <c r="O397" s="60">
        <f t="shared" si="101"/>
        <v>1</v>
      </c>
      <c r="P397" s="60">
        <v>0</v>
      </c>
      <c r="Q397" s="60">
        <v>0</v>
      </c>
      <c r="R397" s="2">
        <v>0</v>
      </c>
      <c r="S397" s="2">
        <v>0</v>
      </c>
      <c r="T397" s="69" t="s">
        <v>106</v>
      </c>
      <c r="U397" s="2" t="s">
        <v>575</v>
      </c>
    </row>
    <row r="398" spans="1:21">
      <c r="A398" s="59" t="str">
        <f t="shared" si="106"/>
        <v>1349</v>
      </c>
      <c r="B398" s="56" t="str">
        <f t="shared" si="93"/>
        <v>track_1349</v>
      </c>
      <c r="C398" s="2">
        <f t="shared" si="102"/>
        <v>26</v>
      </c>
      <c r="D398" s="2">
        <f t="shared" si="96"/>
        <v>0</v>
      </c>
      <c r="E398" s="2">
        <f t="shared" si="103"/>
        <v>2</v>
      </c>
      <c r="F398" s="2">
        <f t="shared" si="104"/>
        <v>3</v>
      </c>
      <c r="G398" s="2">
        <f t="shared" si="94"/>
        <v>1</v>
      </c>
      <c r="H398" s="2">
        <f t="shared" si="95"/>
        <v>13</v>
      </c>
      <c r="I398" s="60">
        <v>4</v>
      </c>
      <c r="J398" s="60">
        <f t="shared" si="97"/>
        <v>1</v>
      </c>
      <c r="K398" s="60">
        <f t="shared" si="98"/>
        <v>1</v>
      </c>
      <c r="L398" s="60">
        <f t="shared" si="105"/>
        <v>1</v>
      </c>
      <c r="M398" s="60">
        <f t="shared" si="99"/>
        <v>1</v>
      </c>
      <c r="N398" s="60">
        <f t="shared" si="100"/>
        <v>1</v>
      </c>
      <c r="O398" s="60">
        <f t="shared" si="101"/>
        <v>1</v>
      </c>
      <c r="P398" s="60">
        <v>0</v>
      </c>
      <c r="Q398" s="60">
        <v>0</v>
      </c>
      <c r="R398" s="2">
        <v>0</v>
      </c>
      <c r="S398" s="2">
        <v>0</v>
      </c>
      <c r="T398" s="69" t="s">
        <v>106</v>
      </c>
      <c r="U398" s="2" t="s">
        <v>576</v>
      </c>
    </row>
    <row r="399" spans="1:21">
      <c r="A399" s="59" t="str">
        <f t="shared" si="106"/>
        <v>1350</v>
      </c>
      <c r="B399" s="56" t="str">
        <f t="shared" si="93"/>
        <v>track_1350</v>
      </c>
      <c r="C399" s="2">
        <f t="shared" si="102"/>
        <v>26</v>
      </c>
      <c r="D399" s="2">
        <f t="shared" si="96"/>
        <v>0</v>
      </c>
      <c r="E399" s="2">
        <f t="shared" si="103"/>
        <v>2</v>
      </c>
      <c r="F399" s="2">
        <f t="shared" si="104"/>
        <v>4</v>
      </c>
      <c r="G399" s="2">
        <f t="shared" si="94"/>
        <v>1</v>
      </c>
      <c r="H399" s="2">
        <f t="shared" si="95"/>
        <v>14</v>
      </c>
      <c r="I399" s="60">
        <v>4</v>
      </c>
      <c r="J399" s="60">
        <f t="shared" si="97"/>
        <v>1</v>
      </c>
      <c r="K399" s="60">
        <f t="shared" si="98"/>
        <v>1</v>
      </c>
      <c r="L399" s="60">
        <f t="shared" si="105"/>
        <v>1</v>
      </c>
      <c r="M399" s="60">
        <f t="shared" si="99"/>
        <v>1</v>
      </c>
      <c r="N399" s="60">
        <f t="shared" si="100"/>
        <v>1</v>
      </c>
      <c r="O399" s="60">
        <f t="shared" si="101"/>
        <v>1</v>
      </c>
      <c r="P399" s="60">
        <v>0</v>
      </c>
      <c r="Q399" s="60">
        <v>0</v>
      </c>
      <c r="R399" s="2">
        <v>0</v>
      </c>
      <c r="S399" s="2">
        <v>0</v>
      </c>
      <c r="T399" s="69" t="s">
        <v>106</v>
      </c>
      <c r="U399" s="2" t="s">
        <v>577</v>
      </c>
    </row>
    <row r="400" spans="1:21">
      <c r="A400" s="59" t="str">
        <f t="shared" si="106"/>
        <v>1351</v>
      </c>
      <c r="B400" s="56" t="str">
        <f t="shared" si="93"/>
        <v>track_1351</v>
      </c>
      <c r="C400" s="2">
        <f t="shared" si="102"/>
        <v>26</v>
      </c>
      <c r="D400" s="2">
        <f t="shared" si="96"/>
        <v>0</v>
      </c>
      <c r="E400" s="2">
        <f t="shared" si="103"/>
        <v>1</v>
      </c>
      <c r="F400" s="2">
        <f t="shared" si="104"/>
        <v>3</v>
      </c>
      <c r="G400" s="2">
        <f t="shared" si="94"/>
        <v>1</v>
      </c>
      <c r="H400" s="2">
        <f t="shared" si="95"/>
        <v>15</v>
      </c>
      <c r="I400" s="60">
        <v>4</v>
      </c>
      <c r="J400" s="60">
        <f t="shared" si="97"/>
        <v>1</v>
      </c>
      <c r="K400" s="60">
        <f t="shared" si="98"/>
        <v>1</v>
      </c>
      <c r="L400" s="60">
        <f t="shared" si="105"/>
        <v>1</v>
      </c>
      <c r="M400" s="60">
        <f t="shared" si="99"/>
        <v>1</v>
      </c>
      <c r="N400" s="60">
        <f t="shared" si="100"/>
        <v>1</v>
      </c>
      <c r="O400" s="60">
        <f t="shared" si="101"/>
        <v>1</v>
      </c>
      <c r="P400" s="60">
        <v>0</v>
      </c>
      <c r="Q400" s="60">
        <v>0</v>
      </c>
      <c r="R400" s="2">
        <v>0</v>
      </c>
      <c r="S400" s="2">
        <v>0</v>
      </c>
      <c r="T400" s="69" t="s">
        <v>106</v>
      </c>
      <c r="U400" s="2" t="s">
        <v>578</v>
      </c>
    </row>
    <row r="401" spans="1:21">
      <c r="A401" s="59" t="str">
        <f t="shared" si="106"/>
        <v>1352</v>
      </c>
      <c r="B401" s="56" t="str">
        <f t="shared" si="93"/>
        <v>track_1352</v>
      </c>
      <c r="C401" s="2">
        <f t="shared" si="102"/>
        <v>26</v>
      </c>
      <c r="D401" s="2">
        <f t="shared" si="96"/>
        <v>0</v>
      </c>
      <c r="E401" s="2">
        <f t="shared" si="103"/>
        <v>4</v>
      </c>
      <c r="F401" s="2">
        <f t="shared" si="104"/>
        <v>2</v>
      </c>
      <c r="G401" s="2">
        <f t="shared" si="94"/>
        <v>1</v>
      </c>
      <c r="H401" s="2">
        <f t="shared" si="95"/>
        <v>16</v>
      </c>
      <c r="I401" s="60">
        <v>4</v>
      </c>
      <c r="J401" s="60">
        <f t="shared" si="97"/>
        <v>1</v>
      </c>
      <c r="K401" s="60">
        <f t="shared" si="98"/>
        <v>1</v>
      </c>
      <c r="L401" s="60">
        <f t="shared" si="105"/>
        <v>1</v>
      </c>
      <c r="M401" s="60">
        <f t="shared" si="99"/>
        <v>1</v>
      </c>
      <c r="N401" s="60">
        <f t="shared" si="100"/>
        <v>1</v>
      </c>
      <c r="O401" s="60">
        <f t="shared" si="101"/>
        <v>1</v>
      </c>
      <c r="P401" s="60">
        <v>0</v>
      </c>
      <c r="Q401" s="60">
        <v>0</v>
      </c>
      <c r="R401" s="2">
        <v>0</v>
      </c>
      <c r="S401" s="2">
        <v>0</v>
      </c>
      <c r="T401" s="69" t="s">
        <v>106</v>
      </c>
      <c r="U401" s="2" t="s">
        <v>579</v>
      </c>
    </row>
    <row r="402" spans="1:21">
      <c r="A402" s="59" t="str">
        <f t="shared" si="106"/>
        <v>1353</v>
      </c>
      <c r="B402" s="56" t="str">
        <f t="shared" si="93"/>
        <v>track_1353</v>
      </c>
      <c r="C402" s="2">
        <f t="shared" si="102"/>
        <v>26</v>
      </c>
      <c r="D402" s="2">
        <f t="shared" si="96"/>
        <v>0</v>
      </c>
      <c r="E402" s="2">
        <f t="shared" si="103"/>
        <v>2</v>
      </c>
      <c r="F402" s="2">
        <f t="shared" si="104"/>
        <v>4</v>
      </c>
      <c r="G402" s="2">
        <f t="shared" si="94"/>
        <v>1</v>
      </c>
      <c r="H402" s="2">
        <f t="shared" si="95"/>
        <v>17</v>
      </c>
      <c r="I402" s="60">
        <v>4</v>
      </c>
      <c r="J402" s="60">
        <f t="shared" si="97"/>
        <v>1</v>
      </c>
      <c r="K402" s="60">
        <f t="shared" si="98"/>
        <v>1</v>
      </c>
      <c r="L402" s="60">
        <f t="shared" si="105"/>
        <v>1</v>
      </c>
      <c r="M402" s="60">
        <f t="shared" si="99"/>
        <v>1</v>
      </c>
      <c r="N402" s="60">
        <f t="shared" si="100"/>
        <v>1</v>
      </c>
      <c r="O402" s="60">
        <f t="shared" si="101"/>
        <v>1</v>
      </c>
      <c r="P402" s="60">
        <v>0</v>
      </c>
      <c r="Q402" s="60">
        <v>0</v>
      </c>
      <c r="R402" s="2">
        <v>0</v>
      </c>
      <c r="S402" s="2">
        <v>0</v>
      </c>
      <c r="T402" s="69" t="s">
        <v>106</v>
      </c>
      <c r="U402" s="2" t="s">
        <v>580</v>
      </c>
    </row>
    <row r="403" spans="1:21">
      <c r="A403" s="59" t="str">
        <f t="shared" si="106"/>
        <v>1354</v>
      </c>
      <c r="B403" s="56" t="str">
        <f t="shared" si="93"/>
        <v>track_1354</v>
      </c>
      <c r="C403" s="2">
        <f t="shared" si="102"/>
        <v>26</v>
      </c>
      <c r="D403" s="2">
        <f t="shared" si="96"/>
        <v>0</v>
      </c>
      <c r="E403" s="2">
        <f t="shared" si="103"/>
        <v>1</v>
      </c>
      <c r="F403" s="2">
        <f t="shared" si="104"/>
        <v>4</v>
      </c>
      <c r="G403" s="2">
        <f t="shared" si="94"/>
        <v>1</v>
      </c>
      <c r="H403" s="2">
        <f t="shared" si="95"/>
        <v>18</v>
      </c>
      <c r="I403" s="60">
        <v>4</v>
      </c>
      <c r="J403" s="60">
        <f t="shared" si="97"/>
        <v>1</v>
      </c>
      <c r="K403" s="60">
        <f t="shared" si="98"/>
        <v>1</v>
      </c>
      <c r="L403" s="60">
        <f t="shared" si="105"/>
        <v>1</v>
      </c>
      <c r="M403" s="60">
        <f t="shared" si="99"/>
        <v>1</v>
      </c>
      <c r="N403" s="60">
        <f t="shared" si="100"/>
        <v>1</v>
      </c>
      <c r="O403" s="60">
        <f t="shared" si="101"/>
        <v>1</v>
      </c>
      <c r="P403" s="60">
        <v>0</v>
      </c>
      <c r="Q403" s="60">
        <v>0</v>
      </c>
      <c r="R403" s="2">
        <v>0</v>
      </c>
      <c r="S403" s="2">
        <v>0</v>
      </c>
      <c r="T403" s="69" t="s">
        <v>106</v>
      </c>
      <c r="U403" s="2" t="s">
        <v>581</v>
      </c>
    </row>
    <row r="404" spans="1:21">
      <c r="A404" s="59" t="str">
        <f t="shared" si="106"/>
        <v>1355</v>
      </c>
      <c r="B404" s="56" t="str">
        <f t="shared" si="93"/>
        <v>track_1355</v>
      </c>
      <c r="C404" s="2">
        <f t="shared" si="102"/>
        <v>28</v>
      </c>
      <c r="D404" s="2">
        <f t="shared" si="96"/>
        <v>0</v>
      </c>
      <c r="E404" s="2">
        <f t="shared" si="103"/>
        <v>4</v>
      </c>
      <c r="F404" s="2">
        <f t="shared" si="104"/>
        <v>2</v>
      </c>
      <c r="G404" s="2">
        <f t="shared" si="94"/>
        <v>1</v>
      </c>
      <c r="H404" s="2">
        <f t="shared" si="95"/>
        <v>9</v>
      </c>
      <c r="I404" s="60">
        <v>4</v>
      </c>
      <c r="J404" s="60">
        <f t="shared" si="97"/>
        <v>1</v>
      </c>
      <c r="K404" s="60">
        <f t="shared" si="98"/>
        <v>1</v>
      </c>
      <c r="L404" s="60">
        <f t="shared" si="105"/>
        <v>1</v>
      </c>
      <c r="M404" s="60">
        <f t="shared" si="99"/>
        <v>1</v>
      </c>
      <c r="N404" s="60">
        <f t="shared" si="100"/>
        <v>1</v>
      </c>
      <c r="O404" s="60">
        <f t="shared" si="101"/>
        <v>1</v>
      </c>
      <c r="P404" s="60">
        <v>0</v>
      </c>
      <c r="Q404" s="60">
        <v>0</v>
      </c>
      <c r="R404" s="2">
        <v>0</v>
      </c>
      <c r="S404" s="2">
        <v>0</v>
      </c>
      <c r="T404" s="69" t="s">
        <v>106</v>
      </c>
      <c r="U404" s="2" t="s">
        <v>582</v>
      </c>
    </row>
    <row r="405" spans="1:21">
      <c r="A405" s="59" t="str">
        <f t="shared" si="106"/>
        <v>1356</v>
      </c>
      <c r="B405" s="56" t="str">
        <f t="shared" si="93"/>
        <v>track_1356</v>
      </c>
      <c r="C405" s="2">
        <f t="shared" si="102"/>
        <v>28</v>
      </c>
      <c r="D405" s="2">
        <f t="shared" si="96"/>
        <v>0</v>
      </c>
      <c r="E405" s="2">
        <f t="shared" si="103"/>
        <v>2</v>
      </c>
      <c r="F405" s="2">
        <f t="shared" si="104"/>
        <v>4</v>
      </c>
      <c r="G405" s="2">
        <f t="shared" si="94"/>
        <v>1</v>
      </c>
      <c r="H405" s="2">
        <f t="shared" si="95"/>
        <v>10</v>
      </c>
      <c r="I405" s="60">
        <v>4</v>
      </c>
      <c r="J405" s="60">
        <f t="shared" si="97"/>
        <v>1</v>
      </c>
      <c r="K405" s="60">
        <f t="shared" si="98"/>
        <v>1</v>
      </c>
      <c r="L405" s="60">
        <f t="shared" si="105"/>
        <v>1</v>
      </c>
      <c r="M405" s="60">
        <f t="shared" si="99"/>
        <v>1</v>
      </c>
      <c r="N405" s="60">
        <f t="shared" si="100"/>
        <v>1</v>
      </c>
      <c r="O405" s="60">
        <f t="shared" si="101"/>
        <v>1</v>
      </c>
      <c r="P405" s="60">
        <v>0</v>
      </c>
      <c r="Q405" s="60">
        <v>0</v>
      </c>
      <c r="R405" s="2">
        <v>0</v>
      </c>
      <c r="S405" s="2">
        <v>0</v>
      </c>
      <c r="T405" s="69" t="s">
        <v>106</v>
      </c>
      <c r="U405" s="2" t="s">
        <v>583</v>
      </c>
    </row>
    <row r="406" spans="1:21">
      <c r="A406" s="59" t="str">
        <f t="shared" si="106"/>
        <v>1357</v>
      </c>
      <c r="B406" s="56" t="str">
        <f t="shared" si="93"/>
        <v>track_1357</v>
      </c>
      <c r="C406" s="2">
        <f t="shared" si="102"/>
        <v>28</v>
      </c>
      <c r="D406" s="2">
        <f t="shared" si="96"/>
        <v>0</v>
      </c>
      <c r="E406" s="2">
        <f t="shared" si="103"/>
        <v>1</v>
      </c>
      <c r="F406" s="2">
        <f t="shared" si="104"/>
        <v>2</v>
      </c>
      <c r="G406" s="2">
        <f t="shared" si="94"/>
        <v>1</v>
      </c>
      <c r="H406" s="2">
        <f t="shared" si="95"/>
        <v>11</v>
      </c>
      <c r="I406" s="60">
        <v>4</v>
      </c>
      <c r="J406" s="60">
        <f t="shared" si="97"/>
        <v>1</v>
      </c>
      <c r="K406" s="60">
        <f t="shared" si="98"/>
        <v>1</v>
      </c>
      <c r="L406" s="60">
        <f t="shared" si="105"/>
        <v>1</v>
      </c>
      <c r="M406" s="60">
        <f t="shared" si="99"/>
        <v>1</v>
      </c>
      <c r="N406" s="60">
        <f t="shared" si="100"/>
        <v>1</v>
      </c>
      <c r="O406" s="60">
        <f t="shared" si="101"/>
        <v>1</v>
      </c>
      <c r="P406" s="60">
        <v>0</v>
      </c>
      <c r="Q406" s="60">
        <v>0</v>
      </c>
      <c r="R406" s="2">
        <v>0</v>
      </c>
      <c r="S406" s="2">
        <v>0</v>
      </c>
      <c r="T406" s="69" t="s">
        <v>106</v>
      </c>
      <c r="U406" s="2" t="s">
        <v>584</v>
      </c>
    </row>
    <row r="407" spans="1:21">
      <c r="A407" s="59" t="str">
        <f t="shared" si="106"/>
        <v>1358</v>
      </c>
      <c r="B407" s="56" t="str">
        <f t="shared" si="93"/>
        <v>track_1358</v>
      </c>
      <c r="C407" s="2">
        <f t="shared" si="102"/>
        <v>28</v>
      </c>
      <c r="D407" s="2">
        <f t="shared" si="96"/>
        <v>0</v>
      </c>
      <c r="E407" s="2">
        <f t="shared" si="103"/>
        <v>4</v>
      </c>
      <c r="F407" s="2">
        <f t="shared" si="104"/>
        <v>2</v>
      </c>
      <c r="G407" s="2">
        <f t="shared" si="94"/>
        <v>1</v>
      </c>
      <c r="H407" s="2">
        <f t="shared" si="95"/>
        <v>12</v>
      </c>
      <c r="I407" s="60">
        <v>4</v>
      </c>
      <c r="J407" s="60">
        <f t="shared" si="97"/>
        <v>1</v>
      </c>
      <c r="K407" s="60">
        <f t="shared" si="98"/>
        <v>1</v>
      </c>
      <c r="L407" s="60">
        <f t="shared" si="105"/>
        <v>1</v>
      </c>
      <c r="M407" s="60">
        <f t="shared" si="99"/>
        <v>1</v>
      </c>
      <c r="N407" s="60">
        <f t="shared" si="100"/>
        <v>1</v>
      </c>
      <c r="O407" s="60">
        <f t="shared" si="101"/>
        <v>1</v>
      </c>
      <c r="P407" s="60">
        <v>0</v>
      </c>
      <c r="Q407" s="60">
        <v>0</v>
      </c>
      <c r="R407" s="2">
        <v>0</v>
      </c>
      <c r="S407" s="2">
        <v>0</v>
      </c>
      <c r="T407" s="69" t="s">
        <v>106</v>
      </c>
      <c r="U407" s="2" t="s">
        <v>585</v>
      </c>
    </row>
    <row r="408" spans="1:21">
      <c r="A408" s="59" t="str">
        <f t="shared" si="106"/>
        <v>1359</v>
      </c>
      <c r="B408" s="56" t="str">
        <f t="shared" si="93"/>
        <v>track_1359</v>
      </c>
      <c r="C408" s="2">
        <f t="shared" si="102"/>
        <v>28</v>
      </c>
      <c r="D408" s="2">
        <f t="shared" si="96"/>
        <v>0</v>
      </c>
      <c r="E408" s="2">
        <f t="shared" si="103"/>
        <v>4</v>
      </c>
      <c r="F408" s="2">
        <f t="shared" si="104"/>
        <v>2</v>
      </c>
      <c r="G408" s="2">
        <f t="shared" si="94"/>
        <v>1</v>
      </c>
      <c r="H408" s="2">
        <f t="shared" si="95"/>
        <v>13</v>
      </c>
      <c r="I408" s="60">
        <v>4</v>
      </c>
      <c r="J408" s="60">
        <f t="shared" si="97"/>
        <v>1</v>
      </c>
      <c r="K408" s="60">
        <f t="shared" si="98"/>
        <v>1</v>
      </c>
      <c r="L408" s="60">
        <f t="shared" si="105"/>
        <v>1</v>
      </c>
      <c r="M408" s="60">
        <f t="shared" si="99"/>
        <v>1</v>
      </c>
      <c r="N408" s="60">
        <f t="shared" si="100"/>
        <v>1</v>
      </c>
      <c r="O408" s="60">
        <f t="shared" si="101"/>
        <v>1</v>
      </c>
      <c r="P408" s="60">
        <v>0</v>
      </c>
      <c r="Q408" s="60">
        <v>0</v>
      </c>
      <c r="R408" s="2">
        <v>0</v>
      </c>
      <c r="S408" s="2">
        <v>0</v>
      </c>
      <c r="T408" s="69" t="s">
        <v>106</v>
      </c>
      <c r="U408" s="2" t="s">
        <v>586</v>
      </c>
    </row>
    <row r="409" spans="1:21">
      <c r="A409" s="59" t="str">
        <f t="shared" si="106"/>
        <v>1360</v>
      </c>
      <c r="B409" s="56" t="str">
        <f t="shared" si="93"/>
        <v>track_1360</v>
      </c>
      <c r="C409" s="2">
        <f t="shared" si="102"/>
        <v>28</v>
      </c>
      <c r="D409" s="2">
        <f t="shared" si="96"/>
        <v>0</v>
      </c>
      <c r="E409" s="2">
        <f t="shared" si="103"/>
        <v>3</v>
      </c>
      <c r="F409" s="2">
        <f t="shared" si="104"/>
        <v>4</v>
      </c>
      <c r="G409" s="2">
        <f t="shared" si="94"/>
        <v>1</v>
      </c>
      <c r="H409" s="2">
        <f t="shared" si="95"/>
        <v>14</v>
      </c>
      <c r="I409" s="60">
        <v>4</v>
      </c>
      <c r="J409" s="60">
        <f t="shared" si="97"/>
        <v>1</v>
      </c>
      <c r="K409" s="60">
        <f t="shared" si="98"/>
        <v>1</v>
      </c>
      <c r="L409" s="60">
        <f t="shared" si="105"/>
        <v>1</v>
      </c>
      <c r="M409" s="60">
        <f t="shared" si="99"/>
        <v>1</v>
      </c>
      <c r="N409" s="60">
        <f t="shared" si="100"/>
        <v>1</v>
      </c>
      <c r="O409" s="60">
        <f t="shared" si="101"/>
        <v>1</v>
      </c>
      <c r="P409" s="60">
        <v>0</v>
      </c>
      <c r="Q409" s="60">
        <v>0</v>
      </c>
      <c r="R409" s="2">
        <v>0</v>
      </c>
      <c r="S409" s="2">
        <v>0</v>
      </c>
      <c r="T409" s="69" t="s">
        <v>106</v>
      </c>
      <c r="U409" s="2" t="s">
        <v>587</v>
      </c>
    </row>
    <row r="410" spans="1:21">
      <c r="A410" s="59" t="str">
        <f t="shared" si="106"/>
        <v>1361</v>
      </c>
      <c r="B410" s="56" t="str">
        <f t="shared" si="93"/>
        <v>track_1361</v>
      </c>
      <c r="C410" s="2">
        <f t="shared" si="102"/>
        <v>28</v>
      </c>
      <c r="D410" s="2">
        <f t="shared" si="96"/>
        <v>0</v>
      </c>
      <c r="E410" s="2">
        <f t="shared" si="103"/>
        <v>2</v>
      </c>
      <c r="F410" s="2">
        <f t="shared" si="104"/>
        <v>4</v>
      </c>
      <c r="G410" s="2">
        <f t="shared" si="94"/>
        <v>1</v>
      </c>
      <c r="H410" s="2">
        <f t="shared" si="95"/>
        <v>15</v>
      </c>
      <c r="I410" s="60">
        <v>4</v>
      </c>
      <c r="J410" s="60">
        <f t="shared" si="97"/>
        <v>1</v>
      </c>
      <c r="K410" s="60">
        <f t="shared" si="98"/>
        <v>1</v>
      </c>
      <c r="L410" s="60">
        <f t="shared" si="105"/>
        <v>1</v>
      </c>
      <c r="M410" s="60">
        <f t="shared" si="99"/>
        <v>1</v>
      </c>
      <c r="N410" s="60">
        <f t="shared" si="100"/>
        <v>1</v>
      </c>
      <c r="O410" s="60">
        <f t="shared" si="101"/>
        <v>1</v>
      </c>
      <c r="P410" s="60">
        <v>0</v>
      </c>
      <c r="Q410" s="60">
        <v>0</v>
      </c>
      <c r="R410" s="2">
        <v>0</v>
      </c>
      <c r="S410" s="2">
        <v>0</v>
      </c>
      <c r="T410" s="69" t="s">
        <v>106</v>
      </c>
      <c r="U410" s="2" t="s">
        <v>588</v>
      </c>
    </row>
    <row r="411" spans="1:21">
      <c r="A411" s="59" t="str">
        <f t="shared" si="106"/>
        <v>1362</v>
      </c>
      <c r="B411" s="56" t="str">
        <f t="shared" si="93"/>
        <v>track_1362</v>
      </c>
      <c r="C411" s="2">
        <f t="shared" si="102"/>
        <v>28</v>
      </c>
      <c r="D411" s="2">
        <f t="shared" si="96"/>
        <v>0</v>
      </c>
      <c r="E411" s="2">
        <f t="shared" si="103"/>
        <v>2</v>
      </c>
      <c r="F411" s="2">
        <f t="shared" si="104"/>
        <v>2</v>
      </c>
      <c r="G411" s="2">
        <f t="shared" si="94"/>
        <v>1</v>
      </c>
      <c r="H411" s="2">
        <f t="shared" si="95"/>
        <v>16</v>
      </c>
      <c r="I411" s="60">
        <v>4</v>
      </c>
      <c r="J411" s="60">
        <f t="shared" si="97"/>
        <v>1</v>
      </c>
      <c r="K411" s="60">
        <f t="shared" si="98"/>
        <v>1</v>
      </c>
      <c r="L411" s="60">
        <f t="shared" si="105"/>
        <v>1</v>
      </c>
      <c r="M411" s="60">
        <f t="shared" si="99"/>
        <v>1</v>
      </c>
      <c r="N411" s="60">
        <f t="shared" si="100"/>
        <v>1</v>
      </c>
      <c r="O411" s="60">
        <f t="shared" si="101"/>
        <v>1</v>
      </c>
      <c r="P411" s="60">
        <v>0</v>
      </c>
      <c r="Q411" s="60">
        <v>0</v>
      </c>
      <c r="R411" s="2">
        <v>0</v>
      </c>
      <c r="S411" s="2">
        <v>0</v>
      </c>
      <c r="T411" s="69" t="s">
        <v>106</v>
      </c>
      <c r="U411" s="2" t="s">
        <v>589</v>
      </c>
    </row>
    <row r="412" spans="1:21">
      <c r="A412" s="59" t="str">
        <f t="shared" si="106"/>
        <v>1363</v>
      </c>
      <c r="B412" s="56" t="str">
        <f t="shared" si="93"/>
        <v>track_1363</v>
      </c>
      <c r="C412" s="2">
        <f t="shared" si="102"/>
        <v>28</v>
      </c>
      <c r="D412" s="2">
        <f t="shared" si="96"/>
        <v>0</v>
      </c>
      <c r="E412" s="2">
        <f t="shared" si="103"/>
        <v>1</v>
      </c>
      <c r="F412" s="2">
        <f t="shared" si="104"/>
        <v>4</v>
      </c>
      <c r="G412" s="2">
        <f t="shared" si="94"/>
        <v>1</v>
      </c>
      <c r="H412" s="2">
        <f t="shared" si="95"/>
        <v>17</v>
      </c>
      <c r="I412" s="60">
        <v>4</v>
      </c>
      <c r="J412" s="60">
        <f t="shared" si="97"/>
        <v>1</v>
      </c>
      <c r="K412" s="60">
        <f t="shared" si="98"/>
        <v>1</v>
      </c>
      <c r="L412" s="60">
        <f t="shared" si="105"/>
        <v>1</v>
      </c>
      <c r="M412" s="60">
        <f t="shared" si="99"/>
        <v>1</v>
      </c>
      <c r="N412" s="60">
        <f t="shared" si="100"/>
        <v>1</v>
      </c>
      <c r="O412" s="60">
        <f t="shared" si="101"/>
        <v>1</v>
      </c>
      <c r="P412" s="60">
        <v>0</v>
      </c>
      <c r="Q412" s="60">
        <v>0</v>
      </c>
      <c r="R412" s="2">
        <v>0</v>
      </c>
      <c r="S412" s="2">
        <v>0</v>
      </c>
      <c r="T412" s="69" t="s">
        <v>106</v>
      </c>
      <c r="U412" s="2" t="s">
        <v>590</v>
      </c>
    </row>
    <row r="413" spans="1:21">
      <c r="A413" s="59" t="str">
        <f t="shared" si="106"/>
        <v>1364</v>
      </c>
      <c r="B413" s="56" t="str">
        <f t="shared" si="93"/>
        <v>track_1364</v>
      </c>
      <c r="C413" s="2">
        <f t="shared" si="102"/>
        <v>28</v>
      </c>
      <c r="D413" s="2">
        <f t="shared" si="96"/>
        <v>0</v>
      </c>
      <c r="E413" s="2">
        <f t="shared" si="103"/>
        <v>2</v>
      </c>
      <c r="F413" s="2">
        <f t="shared" si="104"/>
        <v>3</v>
      </c>
      <c r="G413" s="2">
        <f t="shared" si="94"/>
        <v>1</v>
      </c>
      <c r="H413" s="2">
        <f t="shared" si="95"/>
        <v>18</v>
      </c>
      <c r="I413" s="60">
        <v>4</v>
      </c>
      <c r="J413" s="60">
        <f t="shared" si="97"/>
        <v>1</v>
      </c>
      <c r="K413" s="60">
        <f t="shared" si="98"/>
        <v>1</v>
      </c>
      <c r="L413" s="60">
        <f t="shared" si="105"/>
        <v>1</v>
      </c>
      <c r="M413" s="60">
        <f t="shared" si="99"/>
        <v>1</v>
      </c>
      <c r="N413" s="60">
        <f t="shared" si="100"/>
        <v>1</v>
      </c>
      <c r="O413" s="60">
        <f t="shared" si="101"/>
        <v>1</v>
      </c>
      <c r="P413" s="60">
        <v>0</v>
      </c>
      <c r="Q413" s="60">
        <v>0</v>
      </c>
      <c r="R413" s="2">
        <v>0</v>
      </c>
      <c r="S413" s="2">
        <v>0</v>
      </c>
      <c r="T413" s="69" t="s">
        <v>106</v>
      </c>
      <c r="U413" s="2" t="s">
        <v>591</v>
      </c>
    </row>
    <row r="414" spans="1:21">
      <c r="A414" s="59" t="str">
        <f t="shared" si="106"/>
        <v>1365</v>
      </c>
      <c r="B414" s="56" t="str">
        <f t="shared" si="93"/>
        <v>track_1365</v>
      </c>
      <c r="C414" s="2">
        <f t="shared" si="102"/>
        <v>31</v>
      </c>
      <c r="D414" s="2">
        <f t="shared" si="96"/>
        <v>0</v>
      </c>
      <c r="E414" s="2">
        <f t="shared" si="103"/>
        <v>4</v>
      </c>
      <c r="F414" s="2">
        <f t="shared" si="104"/>
        <v>2</v>
      </c>
      <c r="G414" s="2">
        <f t="shared" si="94"/>
        <v>1</v>
      </c>
      <c r="H414" s="2">
        <f t="shared" si="95"/>
        <v>9</v>
      </c>
      <c r="I414" s="60">
        <v>4</v>
      </c>
      <c r="J414" s="60">
        <f t="shared" si="97"/>
        <v>0</v>
      </c>
      <c r="K414" s="60">
        <f t="shared" si="98"/>
        <v>1</v>
      </c>
      <c r="L414" s="60">
        <f t="shared" si="105"/>
        <v>1</v>
      </c>
      <c r="M414" s="60">
        <f t="shared" si="99"/>
        <v>1</v>
      </c>
      <c r="N414" s="60">
        <f t="shared" si="100"/>
        <v>0</v>
      </c>
      <c r="O414" s="60">
        <f t="shared" si="101"/>
        <v>1</v>
      </c>
      <c r="P414" s="60" t="s">
        <v>153</v>
      </c>
      <c r="Q414" s="60">
        <v>0</v>
      </c>
      <c r="R414" s="2">
        <v>0</v>
      </c>
      <c r="S414" s="2">
        <v>0</v>
      </c>
      <c r="T414" s="69" t="s">
        <v>106</v>
      </c>
      <c r="U414" s="2" t="s">
        <v>592</v>
      </c>
    </row>
    <row r="415" spans="1:21">
      <c r="A415" s="59" t="str">
        <f t="shared" si="106"/>
        <v>1366</v>
      </c>
      <c r="B415" s="56" t="str">
        <f t="shared" si="93"/>
        <v>track_1366</v>
      </c>
      <c r="C415" s="2">
        <f t="shared" si="102"/>
        <v>31</v>
      </c>
      <c r="D415" s="2">
        <f t="shared" si="96"/>
        <v>0</v>
      </c>
      <c r="E415" s="2">
        <f t="shared" si="103"/>
        <v>2</v>
      </c>
      <c r="F415" s="2">
        <f t="shared" si="104"/>
        <v>4</v>
      </c>
      <c r="G415" s="2">
        <f t="shared" si="94"/>
        <v>1</v>
      </c>
      <c r="H415" s="2">
        <f t="shared" si="95"/>
        <v>10</v>
      </c>
      <c r="I415" s="60">
        <v>4</v>
      </c>
      <c r="J415" s="60">
        <f t="shared" si="97"/>
        <v>0</v>
      </c>
      <c r="K415" s="60">
        <f t="shared" si="98"/>
        <v>1</v>
      </c>
      <c r="L415" s="60">
        <f t="shared" si="105"/>
        <v>1</v>
      </c>
      <c r="M415" s="60">
        <f t="shared" si="99"/>
        <v>1</v>
      </c>
      <c r="N415" s="60">
        <f t="shared" si="100"/>
        <v>0</v>
      </c>
      <c r="O415" s="60">
        <f t="shared" si="101"/>
        <v>1</v>
      </c>
      <c r="P415" s="60" t="s">
        <v>153</v>
      </c>
      <c r="Q415" s="60">
        <v>0</v>
      </c>
      <c r="R415" s="2">
        <v>0</v>
      </c>
      <c r="S415" s="2">
        <v>0</v>
      </c>
      <c r="T415" s="69" t="s">
        <v>106</v>
      </c>
      <c r="U415" s="2" t="s">
        <v>593</v>
      </c>
    </row>
    <row r="416" spans="1:21">
      <c r="A416" s="59" t="str">
        <f t="shared" si="106"/>
        <v>1367</v>
      </c>
      <c r="B416" s="56" t="str">
        <f t="shared" si="93"/>
        <v>track_1367</v>
      </c>
      <c r="C416" s="2">
        <f t="shared" si="102"/>
        <v>31</v>
      </c>
      <c r="D416" s="2">
        <f t="shared" si="96"/>
        <v>0</v>
      </c>
      <c r="E416" s="2">
        <f t="shared" si="103"/>
        <v>4</v>
      </c>
      <c r="F416" s="2">
        <f t="shared" si="104"/>
        <v>2</v>
      </c>
      <c r="G416" s="2">
        <f t="shared" si="94"/>
        <v>1</v>
      </c>
      <c r="H416" s="2">
        <f t="shared" si="95"/>
        <v>11</v>
      </c>
      <c r="I416" s="60">
        <v>4</v>
      </c>
      <c r="J416" s="60">
        <f t="shared" si="97"/>
        <v>0</v>
      </c>
      <c r="K416" s="60">
        <f t="shared" si="98"/>
        <v>1</v>
      </c>
      <c r="L416" s="60">
        <f t="shared" si="105"/>
        <v>1</v>
      </c>
      <c r="M416" s="60">
        <f t="shared" si="99"/>
        <v>1</v>
      </c>
      <c r="N416" s="60">
        <f t="shared" si="100"/>
        <v>0</v>
      </c>
      <c r="O416" s="60">
        <f t="shared" si="101"/>
        <v>1</v>
      </c>
      <c r="P416" s="60" t="s">
        <v>153</v>
      </c>
      <c r="Q416" s="60">
        <v>0</v>
      </c>
      <c r="R416" s="2">
        <v>0</v>
      </c>
      <c r="S416" s="2">
        <v>0</v>
      </c>
      <c r="T416" s="69" t="s">
        <v>106</v>
      </c>
      <c r="U416" s="2" t="s">
        <v>594</v>
      </c>
    </row>
    <row r="417" spans="1:21">
      <c r="A417" s="59" t="str">
        <f t="shared" si="106"/>
        <v>1368</v>
      </c>
      <c r="B417" s="56" t="str">
        <f t="shared" si="93"/>
        <v>track_1368</v>
      </c>
      <c r="C417" s="2">
        <f t="shared" si="102"/>
        <v>31</v>
      </c>
      <c r="D417" s="2">
        <f t="shared" si="96"/>
        <v>0</v>
      </c>
      <c r="E417" s="2">
        <f t="shared" si="103"/>
        <v>2</v>
      </c>
      <c r="F417" s="2">
        <f t="shared" si="104"/>
        <v>4</v>
      </c>
      <c r="G417" s="2">
        <f t="shared" si="94"/>
        <v>1</v>
      </c>
      <c r="H417" s="2">
        <f t="shared" si="95"/>
        <v>12</v>
      </c>
      <c r="I417" s="60">
        <v>4</v>
      </c>
      <c r="J417" s="60">
        <f t="shared" si="97"/>
        <v>0</v>
      </c>
      <c r="K417" s="60">
        <f t="shared" si="98"/>
        <v>1</v>
      </c>
      <c r="L417" s="60">
        <f t="shared" si="105"/>
        <v>1</v>
      </c>
      <c r="M417" s="60">
        <f t="shared" si="99"/>
        <v>1</v>
      </c>
      <c r="N417" s="60">
        <f t="shared" si="100"/>
        <v>0</v>
      </c>
      <c r="O417" s="60">
        <f t="shared" si="101"/>
        <v>1</v>
      </c>
      <c r="P417" s="60" t="s">
        <v>153</v>
      </c>
      <c r="Q417" s="60">
        <v>0</v>
      </c>
      <c r="R417" s="2">
        <v>0</v>
      </c>
      <c r="S417" s="2">
        <v>0</v>
      </c>
      <c r="T417" s="69" t="s">
        <v>106</v>
      </c>
      <c r="U417" s="2" t="s">
        <v>595</v>
      </c>
    </row>
    <row r="418" spans="1:21">
      <c r="A418" s="59" t="str">
        <f t="shared" si="106"/>
        <v>1369</v>
      </c>
      <c r="B418" s="56" t="str">
        <f t="shared" si="93"/>
        <v>track_1369</v>
      </c>
      <c r="C418" s="2">
        <f t="shared" si="102"/>
        <v>31</v>
      </c>
      <c r="D418" s="2">
        <f t="shared" si="96"/>
        <v>0</v>
      </c>
      <c r="E418" s="2">
        <f t="shared" si="103"/>
        <v>1</v>
      </c>
      <c r="F418" s="2">
        <f t="shared" si="104"/>
        <v>3</v>
      </c>
      <c r="G418" s="2">
        <f t="shared" si="94"/>
        <v>1</v>
      </c>
      <c r="H418" s="2">
        <f t="shared" si="95"/>
        <v>13</v>
      </c>
      <c r="I418" s="60">
        <v>4</v>
      </c>
      <c r="J418" s="60">
        <f t="shared" si="97"/>
        <v>0</v>
      </c>
      <c r="K418" s="60">
        <f t="shared" si="98"/>
        <v>1</v>
      </c>
      <c r="L418" s="60">
        <f t="shared" si="105"/>
        <v>1</v>
      </c>
      <c r="M418" s="60">
        <f t="shared" si="99"/>
        <v>1</v>
      </c>
      <c r="N418" s="60">
        <f t="shared" si="100"/>
        <v>0</v>
      </c>
      <c r="O418" s="60">
        <f t="shared" si="101"/>
        <v>1</v>
      </c>
      <c r="P418" s="60" t="s">
        <v>153</v>
      </c>
      <c r="Q418" s="60">
        <v>0</v>
      </c>
      <c r="R418" s="2">
        <v>0</v>
      </c>
      <c r="S418" s="2">
        <v>0</v>
      </c>
      <c r="T418" s="69" t="s">
        <v>106</v>
      </c>
      <c r="U418" s="2" t="s">
        <v>596</v>
      </c>
    </row>
    <row r="419" spans="1:21">
      <c r="A419" s="59" t="str">
        <f t="shared" si="106"/>
        <v>1370</v>
      </c>
      <c r="B419" s="56" t="str">
        <f t="shared" si="93"/>
        <v>track_1370</v>
      </c>
      <c r="C419" s="2">
        <f t="shared" si="102"/>
        <v>31</v>
      </c>
      <c r="D419" s="2">
        <f t="shared" si="96"/>
        <v>0</v>
      </c>
      <c r="E419" s="2">
        <f t="shared" si="103"/>
        <v>2</v>
      </c>
      <c r="F419" s="2">
        <f t="shared" si="104"/>
        <v>4</v>
      </c>
      <c r="G419" s="2">
        <f t="shared" si="94"/>
        <v>1</v>
      </c>
      <c r="H419" s="2">
        <f t="shared" si="95"/>
        <v>14</v>
      </c>
      <c r="I419" s="60">
        <v>4</v>
      </c>
      <c r="J419" s="60">
        <f t="shared" si="97"/>
        <v>0</v>
      </c>
      <c r="K419" s="60">
        <f t="shared" si="98"/>
        <v>1</v>
      </c>
      <c r="L419" s="60">
        <f t="shared" si="105"/>
        <v>1</v>
      </c>
      <c r="M419" s="60">
        <f t="shared" si="99"/>
        <v>1</v>
      </c>
      <c r="N419" s="60">
        <f t="shared" si="100"/>
        <v>0</v>
      </c>
      <c r="O419" s="60">
        <f t="shared" si="101"/>
        <v>1</v>
      </c>
      <c r="P419" s="60" t="s">
        <v>153</v>
      </c>
      <c r="Q419" s="60">
        <v>0</v>
      </c>
      <c r="R419" s="2">
        <v>0</v>
      </c>
      <c r="S419" s="2">
        <v>0</v>
      </c>
      <c r="T419" s="69" t="s">
        <v>106</v>
      </c>
      <c r="U419" s="2" t="s">
        <v>597</v>
      </c>
    </row>
    <row r="420" spans="1:21">
      <c r="A420" s="59" t="str">
        <f t="shared" si="106"/>
        <v>1371</v>
      </c>
      <c r="B420" s="56" t="str">
        <f t="shared" si="93"/>
        <v>track_1371</v>
      </c>
      <c r="C420" s="2">
        <f t="shared" si="102"/>
        <v>31</v>
      </c>
      <c r="D420" s="2">
        <f t="shared" si="96"/>
        <v>0</v>
      </c>
      <c r="E420" s="2">
        <f t="shared" si="103"/>
        <v>2</v>
      </c>
      <c r="F420" s="2">
        <f t="shared" si="104"/>
        <v>3</v>
      </c>
      <c r="G420" s="2">
        <f t="shared" si="94"/>
        <v>1</v>
      </c>
      <c r="H420" s="2">
        <f t="shared" si="95"/>
        <v>15</v>
      </c>
      <c r="I420" s="60">
        <v>4</v>
      </c>
      <c r="J420" s="60">
        <f t="shared" si="97"/>
        <v>0</v>
      </c>
      <c r="K420" s="60">
        <f t="shared" si="98"/>
        <v>1</v>
      </c>
      <c r="L420" s="60">
        <f t="shared" si="105"/>
        <v>1</v>
      </c>
      <c r="M420" s="60">
        <f t="shared" si="99"/>
        <v>1</v>
      </c>
      <c r="N420" s="60">
        <f t="shared" si="100"/>
        <v>0</v>
      </c>
      <c r="O420" s="60">
        <f t="shared" si="101"/>
        <v>1</v>
      </c>
      <c r="P420" s="60" t="s">
        <v>153</v>
      </c>
      <c r="Q420" s="60">
        <v>0</v>
      </c>
      <c r="R420" s="2">
        <v>0</v>
      </c>
      <c r="S420" s="2">
        <v>0</v>
      </c>
      <c r="T420" s="69" t="s">
        <v>106</v>
      </c>
      <c r="U420" s="2" t="s">
        <v>598</v>
      </c>
    </row>
    <row r="421" spans="1:21">
      <c r="A421" s="59" t="str">
        <f t="shared" si="106"/>
        <v>1372</v>
      </c>
      <c r="B421" s="56" t="str">
        <f t="shared" si="93"/>
        <v>track_1372</v>
      </c>
      <c r="C421" s="2">
        <f t="shared" si="102"/>
        <v>31</v>
      </c>
      <c r="D421" s="2">
        <f t="shared" si="96"/>
        <v>0</v>
      </c>
      <c r="E421" s="2">
        <f t="shared" si="103"/>
        <v>4</v>
      </c>
      <c r="F421" s="2">
        <f t="shared" si="104"/>
        <v>2</v>
      </c>
      <c r="G421" s="2">
        <f t="shared" si="94"/>
        <v>1</v>
      </c>
      <c r="H421" s="2">
        <f t="shared" si="95"/>
        <v>16</v>
      </c>
      <c r="I421" s="60">
        <v>4</v>
      </c>
      <c r="J421" s="60">
        <f t="shared" si="97"/>
        <v>0</v>
      </c>
      <c r="K421" s="60">
        <f t="shared" si="98"/>
        <v>1</v>
      </c>
      <c r="L421" s="60">
        <f t="shared" si="105"/>
        <v>1</v>
      </c>
      <c r="M421" s="60">
        <f t="shared" si="99"/>
        <v>1</v>
      </c>
      <c r="N421" s="60">
        <f t="shared" si="100"/>
        <v>0</v>
      </c>
      <c r="O421" s="60">
        <f t="shared" si="101"/>
        <v>1</v>
      </c>
      <c r="P421" s="60" t="s">
        <v>153</v>
      </c>
      <c r="Q421" s="60">
        <v>0</v>
      </c>
      <c r="R421" s="2">
        <v>0</v>
      </c>
      <c r="S421" s="2">
        <v>0</v>
      </c>
      <c r="T421" s="69" t="s">
        <v>106</v>
      </c>
      <c r="U421" s="2" t="s">
        <v>599</v>
      </c>
    </row>
    <row r="422" spans="1:21">
      <c r="A422" s="59" t="str">
        <f t="shared" si="106"/>
        <v>1373</v>
      </c>
      <c r="B422" s="56" t="str">
        <f t="shared" si="93"/>
        <v>track_1373</v>
      </c>
      <c r="C422" s="2">
        <f t="shared" si="102"/>
        <v>31</v>
      </c>
      <c r="D422" s="2">
        <f t="shared" si="96"/>
        <v>0</v>
      </c>
      <c r="E422" s="2">
        <f t="shared" si="103"/>
        <v>2</v>
      </c>
      <c r="F422" s="2">
        <f t="shared" si="104"/>
        <v>4</v>
      </c>
      <c r="G422" s="2">
        <f t="shared" si="94"/>
        <v>1</v>
      </c>
      <c r="H422" s="2">
        <f t="shared" si="95"/>
        <v>17</v>
      </c>
      <c r="I422" s="60">
        <v>4</v>
      </c>
      <c r="J422" s="60">
        <f t="shared" si="97"/>
        <v>0</v>
      </c>
      <c r="K422" s="60">
        <f t="shared" si="98"/>
        <v>1</v>
      </c>
      <c r="L422" s="60">
        <f t="shared" si="105"/>
        <v>1</v>
      </c>
      <c r="M422" s="60">
        <f t="shared" si="99"/>
        <v>1</v>
      </c>
      <c r="N422" s="60">
        <f t="shared" si="100"/>
        <v>0</v>
      </c>
      <c r="O422" s="60">
        <f t="shared" si="101"/>
        <v>1</v>
      </c>
      <c r="P422" s="60" t="s">
        <v>153</v>
      </c>
      <c r="Q422" s="60">
        <v>0</v>
      </c>
      <c r="R422" s="2">
        <v>0</v>
      </c>
      <c r="S422" s="2">
        <v>0</v>
      </c>
      <c r="T422" s="69" t="s">
        <v>106</v>
      </c>
      <c r="U422" s="2" t="s">
        <v>600</v>
      </c>
    </row>
    <row r="423" spans="1:21">
      <c r="A423" s="59" t="str">
        <f t="shared" si="106"/>
        <v>1374</v>
      </c>
      <c r="B423" s="56" t="str">
        <f t="shared" ref="B423:B486" si="107">"track_"&amp;A423</f>
        <v>track_1374</v>
      </c>
      <c r="C423" s="2">
        <f t="shared" si="102"/>
        <v>31</v>
      </c>
      <c r="D423" s="2">
        <f t="shared" si="96"/>
        <v>0</v>
      </c>
      <c r="E423" s="2">
        <f t="shared" si="103"/>
        <v>1</v>
      </c>
      <c r="F423" s="2">
        <f t="shared" si="104"/>
        <v>1</v>
      </c>
      <c r="G423" s="2">
        <f t="shared" si="94"/>
        <v>1</v>
      </c>
      <c r="H423" s="2">
        <f t="shared" si="95"/>
        <v>18</v>
      </c>
      <c r="I423" s="60">
        <v>4</v>
      </c>
      <c r="J423" s="60">
        <f t="shared" si="97"/>
        <v>0</v>
      </c>
      <c r="K423" s="60">
        <f t="shared" si="98"/>
        <v>1</v>
      </c>
      <c r="L423" s="60">
        <f t="shared" si="105"/>
        <v>1</v>
      </c>
      <c r="M423" s="60">
        <f t="shared" si="99"/>
        <v>1</v>
      </c>
      <c r="N423" s="60">
        <f t="shared" si="100"/>
        <v>0</v>
      </c>
      <c r="O423" s="60">
        <f t="shared" si="101"/>
        <v>1</v>
      </c>
      <c r="P423" s="60" t="s">
        <v>153</v>
      </c>
      <c r="Q423" s="60">
        <v>0</v>
      </c>
      <c r="R423" s="2">
        <v>0</v>
      </c>
      <c r="S423" s="2">
        <v>0</v>
      </c>
      <c r="T423" s="69" t="s">
        <v>106</v>
      </c>
      <c r="U423" s="2" t="s">
        <v>601</v>
      </c>
    </row>
    <row r="424" spans="1:21">
      <c r="A424" s="59" t="str">
        <f t="shared" si="106"/>
        <v>1375</v>
      </c>
      <c r="B424" s="56" t="str">
        <f t="shared" si="107"/>
        <v>track_1375</v>
      </c>
      <c r="C424" s="2">
        <f t="shared" si="102"/>
        <v>33</v>
      </c>
      <c r="D424" s="2">
        <f t="shared" si="96"/>
        <v>0</v>
      </c>
      <c r="E424" s="2">
        <f t="shared" si="103"/>
        <v>4</v>
      </c>
      <c r="F424" s="2">
        <f t="shared" si="104"/>
        <v>2</v>
      </c>
      <c r="G424" s="2">
        <f t="shared" si="94"/>
        <v>1</v>
      </c>
      <c r="H424" s="2">
        <f t="shared" si="95"/>
        <v>9</v>
      </c>
      <c r="I424" s="60">
        <v>4</v>
      </c>
      <c r="J424" s="60">
        <f t="shared" si="97"/>
        <v>0</v>
      </c>
      <c r="K424" s="60">
        <f t="shared" si="98"/>
        <v>1</v>
      </c>
      <c r="L424" s="60">
        <f t="shared" si="105"/>
        <v>1</v>
      </c>
      <c r="M424" s="60">
        <f t="shared" si="99"/>
        <v>1</v>
      </c>
      <c r="N424" s="60">
        <f t="shared" si="100"/>
        <v>0</v>
      </c>
      <c r="O424" s="60">
        <f t="shared" si="101"/>
        <v>1</v>
      </c>
      <c r="P424" s="60" t="s">
        <v>153</v>
      </c>
      <c r="Q424" s="60">
        <v>0</v>
      </c>
      <c r="R424" s="2">
        <v>0</v>
      </c>
      <c r="S424" s="2">
        <v>0</v>
      </c>
      <c r="T424" s="69" t="s">
        <v>106</v>
      </c>
      <c r="U424" s="2" t="s">
        <v>602</v>
      </c>
    </row>
    <row r="425" spans="1:21">
      <c r="A425" s="59" t="str">
        <f t="shared" si="106"/>
        <v>1376</v>
      </c>
      <c r="B425" s="56" t="str">
        <f t="shared" si="107"/>
        <v>track_1376</v>
      </c>
      <c r="C425" s="2">
        <f t="shared" si="102"/>
        <v>33</v>
      </c>
      <c r="D425" s="2">
        <f t="shared" si="96"/>
        <v>0</v>
      </c>
      <c r="E425" s="2">
        <f t="shared" si="103"/>
        <v>2</v>
      </c>
      <c r="F425" s="2">
        <f t="shared" si="104"/>
        <v>4</v>
      </c>
      <c r="G425" s="2">
        <f t="shared" si="94"/>
        <v>1</v>
      </c>
      <c r="H425" s="2">
        <f t="shared" si="95"/>
        <v>10</v>
      </c>
      <c r="I425" s="60">
        <v>4</v>
      </c>
      <c r="J425" s="60">
        <f t="shared" si="97"/>
        <v>0</v>
      </c>
      <c r="K425" s="60">
        <f t="shared" si="98"/>
        <v>1</v>
      </c>
      <c r="L425" s="60">
        <f t="shared" si="105"/>
        <v>1</v>
      </c>
      <c r="M425" s="60">
        <f t="shared" si="99"/>
        <v>1</v>
      </c>
      <c r="N425" s="60">
        <f t="shared" si="100"/>
        <v>0</v>
      </c>
      <c r="O425" s="60">
        <f t="shared" si="101"/>
        <v>1</v>
      </c>
      <c r="P425" s="60" t="s">
        <v>153</v>
      </c>
      <c r="Q425" s="60">
        <v>0</v>
      </c>
      <c r="R425" s="2">
        <v>0</v>
      </c>
      <c r="S425" s="2">
        <v>0</v>
      </c>
      <c r="T425" s="69" t="s">
        <v>106</v>
      </c>
      <c r="U425" s="2" t="s">
        <v>603</v>
      </c>
    </row>
    <row r="426" spans="1:21">
      <c r="A426" s="59" t="str">
        <f t="shared" si="106"/>
        <v>1377</v>
      </c>
      <c r="B426" s="56" t="str">
        <f t="shared" si="107"/>
        <v>track_1377</v>
      </c>
      <c r="C426" s="2">
        <f t="shared" si="102"/>
        <v>33</v>
      </c>
      <c r="D426" s="2">
        <f t="shared" si="96"/>
        <v>0</v>
      </c>
      <c r="E426" s="2">
        <f t="shared" si="103"/>
        <v>1</v>
      </c>
      <c r="F426" s="2">
        <f t="shared" si="104"/>
        <v>2</v>
      </c>
      <c r="G426" s="2">
        <f t="shared" si="94"/>
        <v>1</v>
      </c>
      <c r="H426" s="2">
        <f t="shared" si="95"/>
        <v>11</v>
      </c>
      <c r="I426" s="60">
        <v>4</v>
      </c>
      <c r="J426" s="60">
        <f t="shared" si="97"/>
        <v>0</v>
      </c>
      <c r="K426" s="60">
        <f t="shared" si="98"/>
        <v>1</v>
      </c>
      <c r="L426" s="60">
        <f t="shared" si="105"/>
        <v>1</v>
      </c>
      <c r="M426" s="60">
        <f t="shared" si="99"/>
        <v>1</v>
      </c>
      <c r="N426" s="60">
        <f t="shared" si="100"/>
        <v>0</v>
      </c>
      <c r="O426" s="60">
        <f t="shared" si="101"/>
        <v>1</v>
      </c>
      <c r="P426" s="60" t="s">
        <v>153</v>
      </c>
      <c r="Q426" s="60">
        <v>0</v>
      </c>
      <c r="R426" s="2">
        <v>0</v>
      </c>
      <c r="S426" s="2">
        <v>0</v>
      </c>
      <c r="T426" s="69" t="s">
        <v>106</v>
      </c>
      <c r="U426" s="2" t="s">
        <v>604</v>
      </c>
    </row>
    <row r="427" spans="1:21">
      <c r="A427" s="59" t="str">
        <f t="shared" si="106"/>
        <v>1378</v>
      </c>
      <c r="B427" s="56" t="str">
        <f t="shared" si="107"/>
        <v>track_1378</v>
      </c>
      <c r="C427" s="2">
        <f t="shared" si="102"/>
        <v>33</v>
      </c>
      <c r="D427" s="2">
        <f t="shared" si="96"/>
        <v>0</v>
      </c>
      <c r="E427" s="2">
        <f t="shared" si="103"/>
        <v>3</v>
      </c>
      <c r="F427" s="2">
        <f t="shared" si="104"/>
        <v>4</v>
      </c>
      <c r="G427" s="2">
        <f t="shared" si="94"/>
        <v>1</v>
      </c>
      <c r="H427" s="2">
        <f t="shared" si="95"/>
        <v>12</v>
      </c>
      <c r="I427" s="60">
        <v>4</v>
      </c>
      <c r="J427" s="60">
        <f t="shared" si="97"/>
        <v>0</v>
      </c>
      <c r="K427" s="60">
        <f t="shared" si="98"/>
        <v>1</v>
      </c>
      <c r="L427" s="60">
        <f t="shared" si="105"/>
        <v>1</v>
      </c>
      <c r="M427" s="60">
        <f t="shared" si="99"/>
        <v>1</v>
      </c>
      <c r="N427" s="60">
        <f t="shared" si="100"/>
        <v>0</v>
      </c>
      <c r="O427" s="60">
        <f t="shared" si="101"/>
        <v>1</v>
      </c>
      <c r="P427" s="60" t="s">
        <v>153</v>
      </c>
      <c r="Q427" s="60">
        <v>0</v>
      </c>
      <c r="R427" s="2">
        <v>0</v>
      </c>
      <c r="S427" s="2">
        <v>0</v>
      </c>
      <c r="T427" s="69" t="s">
        <v>106</v>
      </c>
      <c r="U427" s="2" t="s">
        <v>605</v>
      </c>
    </row>
    <row r="428" spans="1:21">
      <c r="A428" s="59" t="str">
        <f t="shared" si="106"/>
        <v>1379</v>
      </c>
      <c r="B428" s="56" t="str">
        <f t="shared" si="107"/>
        <v>track_1379</v>
      </c>
      <c r="C428" s="2">
        <f t="shared" si="102"/>
        <v>33</v>
      </c>
      <c r="D428" s="2">
        <f t="shared" si="96"/>
        <v>0</v>
      </c>
      <c r="E428" s="2">
        <f t="shared" si="103"/>
        <v>4</v>
      </c>
      <c r="F428" s="2">
        <f t="shared" si="104"/>
        <v>2</v>
      </c>
      <c r="G428" s="2">
        <f t="shared" ref="G428:G491" si="108">INT(RIGHT(LEFT(U428,13),1))</f>
        <v>1</v>
      </c>
      <c r="H428" s="2">
        <f t="shared" ref="H428:H491" si="109">INT(RIGHT(LEFT(U428,16),2))</f>
        <v>13</v>
      </c>
      <c r="I428" s="60">
        <v>4</v>
      </c>
      <c r="J428" s="60">
        <f t="shared" si="97"/>
        <v>0</v>
      </c>
      <c r="K428" s="60">
        <f t="shared" si="98"/>
        <v>1</v>
      </c>
      <c r="L428" s="60">
        <f t="shared" si="105"/>
        <v>1</v>
      </c>
      <c r="M428" s="60">
        <f t="shared" si="99"/>
        <v>1</v>
      </c>
      <c r="N428" s="60">
        <f t="shared" si="100"/>
        <v>0</v>
      </c>
      <c r="O428" s="60">
        <f t="shared" si="101"/>
        <v>1</v>
      </c>
      <c r="P428" s="60" t="s">
        <v>153</v>
      </c>
      <c r="Q428" s="60">
        <v>0</v>
      </c>
      <c r="R428" s="2">
        <v>0</v>
      </c>
      <c r="S428" s="2">
        <v>0</v>
      </c>
      <c r="T428" s="69" t="s">
        <v>106</v>
      </c>
      <c r="U428" s="2" t="s">
        <v>606</v>
      </c>
    </row>
    <row r="429" spans="1:21">
      <c r="A429" s="59" t="str">
        <f t="shared" si="106"/>
        <v>1380</v>
      </c>
      <c r="B429" s="56" t="str">
        <f t="shared" si="107"/>
        <v>track_1380</v>
      </c>
      <c r="C429" s="2">
        <f t="shared" si="102"/>
        <v>33</v>
      </c>
      <c r="D429" s="2">
        <f t="shared" si="96"/>
        <v>0</v>
      </c>
      <c r="E429" s="2">
        <f t="shared" si="103"/>
        <v>2</v>
      </c>
      <c r="F429" s="2">
        <f t="shared" si="104"/>
        <v>4</v>
      </c>
      <c r="G429" s="2">
        <f t="shared" si="108"/>
        <v>1</v>
      </c>
      <c r="H429" s="2">
        <f t="shared" si="109"/>
        <v>14</v>
      </c>
      <c r="I429" s="60">
        <v>4</v>
      </c>
      <c r="J429" s="60">
        <f t="shared" si="97"/>
        <v>0</v>
      </c>
      <c r="K429" s="60">
        <f t="shared" si="98"/>
        <v>1</v>
      </c>
      <c r="L429" s="60">
        <f t="shared" si="105"/>
        <v>1</v>
      </c>
      <c r="M429" s="60">
        <f t="shared" si="99"/>
        <v>1</v>
      </c>
      <c r="N429" s="60">
        <f t="shared" si="100"/>
        <v>0</v>
      </c>
      <c r="O429" s="60">
        <f t="shared" si="101"/>
        <v>1</v>
      </c>
      <c r="P429" s="60" t="s">
        <v>153</v>
      </c>
      <c r="Q429" s="60">
        <v>0</v>
      </c>
      <c r="R429" s="2">
        <v>0</v>
      </c>
      <c r="S429" s="2">
        <v>0</v>
      </c>
      <c r="T429" s="69" t="s">
        <v>106</v>
      </c>
      <c r="U429" s="2" t="s">
        <v>607</v>
      </c>
    </row>
    <row r="430" spans="1:21">
      <c r="A430" s="59" t="str">
        <f t="shared" si="106"/>
        <v>1381</v>
      </c>
      <c r="B430" s="56" t="str">
        <f t="shared" si="107"/>
        <v>track_1381</v>
      </c>
      <c r="C430" s="2">
        <f t="shared" si="102"/>
        <v>33</v>
      </c>
      <c r="D430" s="2">
        <f t="shared" si="96"/>
        <v>0</v>
      </c>
      <c r="E430" s="2">
        <f t="shared" si="103"/>
        <v>2</v>
      </c>
      <c r="F430" s="2">
        <f t="shared" si="104"/>
        <v>4</v>
      </c>
      <c r="G430" s="2">
        <f t="shared" si="108"/>
        <v>1</v>
      </c>
      <c r="H430" s="2">
        <f t="shared" si="109"/>
        <v>15</v>
      </c>
      <c r="I430" s="60">
        <v>4</v>
      </c>
      <c r="J430" s="60">
        <f t="shared" si="97"/>
        <v>0</v>
      </c>
      <c r="K430" s="60">
        <f t="shared" si="98"/>
        <v>1</v>
      </c>
      <c r="L430" s="60">
        <f t="shared" si="105"/>
        <v>1</v>
      </c>
      <c r="M430" s="60">
        <f t="shared" si="99"/>
        <v>1</v>
      </c>
      <c r="N430" s="60">
        <f t="shared" si="100"/>
        <v>0</v>
      </c>
      <c r="O430" s="60">
        <f t="shared" si="101"/>
        <v>1</v>
      </c>
      <c r="P430" s="60" t="s">
        <v>153</v>
      </c>
      <c r="Q430" s="60">
        <v>0</v>
      </c>
      <c r="R430" s="2">
        <v>0</v>
      </c>
      <c r="S430" s="2">
        <v>0</v>
      </c>
      <c r="T430" s="69" t="s">
        <v>106</v>
      </c>
      <c r="U430" s="2" t="s">
        <v>608</v>
      </c>
    </row>
    <row r="431" spans="1:21">
      <c r="A431" s="59" t="str">
        <f t="shared" si="106"/>
        <v>1382</v>
      </c>
      <c r="B431" s="56" t="str">
        <f t="shared" si="107"/>
        <v>track_1382</v>
      </c>
      <c r="C431" s="2">
        <f t="shared" si="102"/>
        <v>33</v>
      </c>
      <c r="D431" s="2">
        <f t="shared" si="96"/>
        <v>0</v>
      </c>
      <c r="E431" s="2">
        <f t="shared" si="103"/>
        <v>4</v>
      </c>
      <c r="F431" s="2">
        <f t="shared" si="104"/>
        <v>3</v>
      </c>
      <c r="G431" s="2">
        <f t="shared" si="108"/>
        <v>1</v>
      </c>
      <c r="H431" s="2">
        <f t="shared" si="109"/>
        <v>16</v>
      </c>
      <c r="I431" s="60">
        <v>4</v>
      </c>
      <c r="J431" s="60">
        <f t="shared" si="97"/>
        <v>0</v>
      </c>
      <c r="K431" s="60">
        <f t="shared" si="98"/>
        <v>1</v>
      </c>
      <c r="L431" s="60">
        <f t="shared" si="105"/>
        <v>1</v>
      </c>
      <c r="M431" s="60">
        <f t="shared" si="99"/>
        <v>1</v>
      </c>
      <c r="N431" s="60">
        <f t="shared" si="100"/>
        <v>0</v>
      </c>
      <c r="O431" s="60">
        <f t="shared" si="101"/>
        <v>1</v>
      </c>
      <c r="P431" s="60" t="s">
        <v>153</v>
      </c>
      <c r="Q431" s="60">
        <v>0</v>
      </c>
      <c r="R431" s="2">
        <v>0</v>
      </c>
      <c r="S431" s="2">
        <v>0</v>
      </c>
      <c r="T431" s="69" t="s">
        <v>106</v>
      </c>
      <c r="U431" s="2" t="s">
        <v>609</v>
      </c>
    </row>
    <row r="432" spans="1:21">
      <c r="A432" s="59" t="str">
        <f t="shared" si="106"/>
        <v>1383</v>
      </c>
      <c r="B432" s="56" t="str">
        <f t="shared" si="107"/>
        <v>track_1383</v>
      </c>
      <c r="C432" s="2">
        <f t="shared" si="102"/>
        <v>33</v>
      </c>
      <c r="D432" s="2">
        <f t="shared" si="96"/>
        <v>0</v>
      </c>
      <c r="E432" s="2">
        <f t="shared" si="103"/>
        <v>4</v>
      </c>
      <c r="F432" s="2">
        <f t="shared" si="104"/>
        <v>2</v>
      </c>
      <c r="G432" s="2">
        <f t="shared" si="108"/>
        <v>1</v>
      </c>
      <c r="H432" s="2">
        <f t="shared" si="109"/>
        <v>17</v>
      </c>
      <c r="I432" s="60">
        <v>4</v>
      </c>
      <c r="J432" s="60">
        <f t="shared" si="97"/>
        <v>0</v>
      </c>
      <c r="K432" s="60">
        <f t="shared" si="98"/>
        <v>1</v>
      </c>
      <c r="L432" s="60">
        <f t="shared" si="105"/>
        <v>1</v>
      </c>
      <c r="M432" s="60">
        <f t="shared" si="99"/>
        <v>1</v>
      </c>
      <c r="N432" s="60">
        <f t="shared" si="100"/>
        <v>0</v>
      </c>
      <c r="O432" s="60">
        <f t="shared" si="101"/>
        <v>1</v>
      </c>
      <c r="P432" s="60" t="s">
        <v>153</v>
      </c>
      <c r="Q432" s="60">
        <v>0</v>
      </c>
      <c r="R432" s="2">
        <v>0</v>
      </c>
      <c r="S432" s="2">
        <v>0</v>
      </c>
      <c r="T432" s="69" t="s">
        <v>106</v>
      </c>
      <c r="U432" s="2" t="s">
        <v>610</v>
      </c>
    </row>
    <row r="433" spans="1:21">
      <c r="A433" s="59" t="str">
        <f t="shared" si="106"/>
        <v>1384</v>
      </c>
      <c r="B433" s="56" t="str">
        <f t="shared" si="107"/>
        <v>track_1384</v>
      </c>
      <c r="C433" s="2">
        <f t="shared" si="102"/>
        <v>33</v>
      </c>
      <c r="D433" s="2">
        <f t="shared" si="96"/>
        <v>0</v>
      </c>
      <c r="E433" s="2">
        <f t="shared" si="103"/>
        <v>1</v>
      </c>
      <c r="F433" s="2">
        <f t="shared" si="104"/>
        <v>1</v>
      </c>
      <c r="G433" s="2">
        <f t="shared" si="108"/>
        <v>1</v>
      </c>
      <c r="H433" s="2">
        <f t="shared" si="109"/>
        <v>18</v>
      </c>
      <c r="I433" s="60">
        <v>4</v>
      </c>
      <c r="J433" s="60">
        <f t="shared" si="97"/>
        <v>0</v>
      </c>
      <c r="K433" s="60">
        <f t="shared" si="98"/>
        <v>1</v>
      </c>
      <c r="L433" s="60">
        <f t="shared" si="105"/>
        <v>1</v>
      </c>
      <c r="M433" s="60">
        <f t="shared" si="99"/>
        <v>1</v>
      </c>
      <c r="N433" s="60">
        <f t="shared" si="100"/>
        <v>0</v>
      </c>
      <c r="O433" s="60">
        <f t="shared" si="101"/>
        <v>1</v>
      </c>
      <c r="P433" s="60" t="s">
        <v>153</v>
      </c>
      <c r="Q433" s="60">
        <v>0</v>
      </c>
      <c r="R433" s="2">
        <v>0</v>
      </c>
      <c r="S433" s="2">
        <v>0</v>
      </c>
      <c r="T433" s="69" t="s">
        <v>106</v>
      </c>
      <c r="U433" s="2" t="s">
        <v>611</v>
      </c>
    </row>
    <row r="434" spans="1:21">
      <c r="A434" s="59" t="str">
        <f t="shared" si="106"/>
        <v>1385</v>
      </c>
      <c r="B434" s="56" t="str">
        <f t="shared" si="107"/>
        <v>track_1385</v>
      </c>
      <c r="C434" s="2">
        <f t="shared" si="102"/>
        <v>20</v>
      </c>
      <c r="D434" s="2">
        <f t="shared" si="96"/>
        <v>1</v>
      </c>
      <c r="E434" s="2">
        <f t="shared" si="103"/>
        <v>4</v>
      </c>
      <c r="F434" s="2">
        <f t="shared" si="104"/>
        <v>2</v>
      </c>
      <c r="G434" s="2">
        <f t="shared" si="108"/>
        <v>1</v>
      </c>
      <c r="H434" s="2">
        <f t="shared" si="109"/>
        <v>5</v>
      </c>
      <c r="I434" s="60">
        <v>4</v>
      </c>
      <c r="J434" s="60">
        <f t="shared" si="97"/>
        <v>0</v>
      </c>
      <c r="K434" s="60">
        <f t="shared" si="98"/>
        <v>0</v>
      </c>
      <c r="L434" s="60">
        <f t="shared" si="105"/>
        <v>1</v>
      </c>
      <c r="M434" s="60">
        <f t="shared" si="99"/>
        <v>1</v>
      </c>
      <c r="N434" s="60">
        <f t="shared" si="100"/>
        <v>0</v>
      </c>
      <c r="O434" s="60">
        <f t="shared" si="101"/>
        <v>1</v>
      </c>
      <c r="P434" s="60" t="s">
        <v>153</v>
      </c>
      <c r="Q434" s="60">
        <v>0</v>
      </c>
      <c r="R434" s="2">
        <v>0</v>
      </c>
      <c r="S434" s="2">
        <v>0</v>
      </c>
      <c r="T434" s="69" t="s">
        <v>106</v>
      </c>
      <c r="U434" s="2" t="s">
        <v>612</v>
      </c>
    </row>
    <row r="435" spans="1:21">
      <c r="A435" s="59" t="str">
        <f t="shared" si="106"/>
        <v>1386</v>
      </c>
      <c r="B435" s="56" t="str">
        <f t="shared" si="107"/>
        <v>track_1386</v>
      </c>
      <c r="C435" s="2">
        <f t="shared" si="102"/>
        <v>20</v>
      </c>
      <c r="D435" s="2">
        <f t="shared" si="96"/>
        <v>1</v>
      </c>
      <c r="E435" s="2">
        <f t="shared" si="103"/>
        <v>4</v>
      </c>
      <c r="F435" s="2">
        <f t="shared" si="104"/>
        <v>4</v>
      </c>
      <c r="G435" s="2">
        <f t="shared" si="108"/>
        <v>1</v>
      </c>
      <c r="H435" s="2">
        <f t="shared" si="109"/>
        <v>6</v>
      </c>
      <c r="I435" s="60">
        <v>4</v>
      </c>
      <c r="J435" s="60">
        <f t="shared" si="97"/>
        <v>0</v>
      </c>
      <c r="K435" s="60">
        <f t="shared" si="98"/>
        <v>0</v>
      </c>
      <c r="L435" s="60">
        <f t="shared" si="105"/>
        <v>1</v>
      </c>
      <c r="M435" s="60">
        <f t="shared" si="99"/>
        <v>1</v>
      </c>
      <c r="N435" s="60">
        <f t="shared" si="100"/>
        <v>0</v>
      </c>
      <c r="O435" s="60">
        <f t="shared" si="101"/>
        <v>1</v>
      </c>
      <c r="P435" s="60" t="s">
        <v>153</v>
      </c>
      <c r="Q435" s="60">
        <v>0</v>
      </c>
      <c r="R435" s="2">
        <v>0</v>
      </c>
      <c r="S435" s="2">
        <v>0</v>
      </c>
      <c r="T435" s="69" t="s">
        <v>106</v>
      </c>
      <c r="U435" s="2" t="s">
        <v>613</v>
      </c>
    </row>
    <row r="436" spans="1:21">
      <c r="A436" s="59" t="str">
        <f t="shared" si="106"/>
        <v>1387</v>
      </c>
      <c r="B436" s="56" t="str">
        <f t="shared" si="107"/>
        <v>track_1387</v>
      </c>
      <c r="C436" s="2">
        <f t="shared" si="102"/>
        <v>20</v>
      </c>
      <c r="D436" s="2">
        <f t="shared" si="96"/>
        <v>1</v>
      </c>
      <c r="E436" s="2">
        <f t="shared" si="103"/>
        <v>1</v>
      </c>
      <c r="F436" s="2">
        <f t="shared" si="104"/>
        <v>2</v>
      </c>
      <c r="G436" s="2">
        <f t="shared" si="108"/>
        <v>1</v>
      </c>
      <c r="H436" s="2">
        <f t="shared" si="109"/>
        <v>7</v>
      </c>
      <c r="I436" s="60">
        <v>4</v>
      </c>
      <c r="J436" s="60">
        <f t="shared" si="97"/>
        <v>0</v>
      </c>
      <c r="K436" s="60">
        <f t="shared" si="98"/>
        <v>0</v>
      </c>
      <c r="L436" s="60">
        <f t="shared" si="105"/>
        <v>1</v>
      </c>
      <c r="M436" s="60">
        <f t="shared" si="99"/>
        <v>1</v>
      </c>
      <c r="N436" s="60">
        <f t="shared" si="100"/>
        <v>0</v>
      </c>
      <c r="O436" s="60">
        <f t="shared" si="101"/>
        <v>1</v>
      </c>
      <c r="P436" s="60" t="s">
        <v>153</v>
      </c>
      <c r="Q436" s="60">
        <v>0</v>
      </c>
      <c r="R436" s="2">
        <v>0</v>
      </c>
      <c r="S436" s="2">
        <v>0</v>
      </c>
      <c r="T436" s="69" t="s">
        <v>106</v>
      </c>
      <c r="U436" s="2" t="s">
        <v>614</v>
      </c>
    </row>
    <row r="437" spans="1:21">
      <c r="A437" s="59" t="str">
        <f t="shared" si="106"/>
        <v>1388</v>
      </c>
      <c r="B437" s="56" t="str">
        <f t="shared" si="107"/>
        <v>track_1388</v>
      </c>
      <c r="C437" s="2">
        <f t="shared" si="102"/>
        <v>20</v>
      </c>
      <c r="D437" s="2">
        <f t="shared" si="96"/>
        <v>1</v>
      </c>
      <c r="E437" s="2">
        <f t="shared" si="103"/>
        <v>3</v>
      </c>
      <c r="F437" s="2">
        <f t="shared" si="104"/>
        <v>1</v>
      </c>
      <c r="G437" s="2">
        <f t="shared" si="108"/>
        <v>1</v>
      </c>
      <c r="H437" s="2">
        <f t="shared" si="109"/>
        <v>8</v>
      </c>
      <c r="I437" s="60">
        <v>4</v>
      </c>
      <c r="J437" s="60">
        <f t="shared" si="97"/>
        <v>0</v>
      </c>
      <c r="K437" s="60">
        <f t="shared" si="98"/>
        <v>0</v>
      </c>
      <c r="L437" s="60">
        <f t="shared" si="105"/>
        <v>1</v>
      </c>
      <c r="M437" s="60">
        <f t="shared" si="99"/>
        <v>1</v>
      </c>
      <c r="N437" s="60">
        <f t="shared" si="100"/>
        <v>0</v>
      </c>
      <c r="O437" s="60">
        <f t="shared" si="101"/>
        <v>1</v>
      </c>
      <c r="P437" s="60" t="s">
        <v>153</v>
      </c>
      <c r="Q437" s="60">
        <v>0</v>
      </c>
      <c r="R437" s="2">
        <v>0</v>
      </c>
      <c r="S437" s="2">
        <v>0</v>
      </c>
      <c r="T437" s="69" t="s">
        <v>106</v>
      </c>
      <c r="U437" s="2" t="s">
        <v>615</v>
      </c>
    </row>
    <row r="438" spans="1:21">
      <c r="A438" s="59" t="str">
        <f t="shared" si="106"/>
        <v>1389</v>
      </c>
      <c r="B438" s="56" t="str">
        <f t="shared" si="107"/>
        <v>track_1389</v>
      </c>
      <c r="C438" s="2">
        <f t="shared" si="102"/>
        <v>20</v>
      </c>
      <c r="D438" s="2">
        <f t="shared" si="96"/>
        <v>1</v>
      </c>
      <c r="E438" s="2">
        <f t="shared" si="103"/>
        <v>2</v>
      </c>
      <c r="F438" s="2">
        <f t="shared" si="104"/>
        <v>4</v>
      </c>
      <c r="G438" s="2">
        <f t="shared" si="108"/>
        <v>1</v>
      </c>
      <c r="H438" s="2">
        <f t="shared" si="109"/>
        <v>9</v>
      </c>
      <c r="I438" s="60">
        <v>4</v>
      </c>
      <c r="J438" s="60">
        <f t="shared" si="97"/>
        <v>0</v>
      </c>
      <c r="K438" s="60">
        <f t="shared" si="98"/>
        <v>0</v>
      </c>
      <c r="L438" s="60">
        <f t="shared" si="105"/>
        <v>1</v>
      </c>
      <c r="M438" s="60">
        <f t="shared" si="99"/>
        <v>1</v>
      </c>
      <c r="N438" s="60">
        <f t="shared" si="100"/>
        <v>0</v>
      </c>
      <c r="O438" s="60">
        <f t="shared" si="101"/>
        <v>1</v>
      </c>
      <c r="P438" s="60" t="s">
        <v>153</v>
      </c>
      <c r="Q438" s="60">
        <v>0</v>
      </c>
      <c r="R438" s="2">
        <v>0</v>
      </c>
      <c r="S438" s="2">
        <v>0</v>
      </c>
      <c r="T438" s="69" t="s">
        <v>106</v>
      </c>
      <c r="U438" s="2" t="s">
        <v>616</v>
      </c>
    </row>
    <row r="439" spans="1:21">
      <c r="A439" s="59" t="str">
        <f t="shared" si="106"/>
        <v>1390</v>
      </c>
      <c r="B439" s="56" t="str">
        <f t="shared" si="107"/>
        <v>track_1390</v>
      </c>
      <c r="C439" s="2">
        <f t="shared" si="102"/>
        <v>20</v>
      </c>
      <c r="D439" s="2">
        <f t="shared" si="96"/>
        <v>1</v>
      </c>
      <c r="E439" s="2">
        <f t="shared" si="103"/>
        <v>2</v>
      </c>
      <c r="F439" s="2">
        <f t="shared" si="104"/>
        <v>2</v>
      </c>
      <c r="G439" s="2">
        <f t="shared" si="108"/>
        <v>1</v>
      </c>
      <c r="H439" s="2">
        <f t="shared" si="109"/>
        <v>10</v>
      </c>
      <c r="I439" s="60">
        <v>4</v>
      </c>
      <c r="J439" s="60">
        <f t="shared" si="97"/>
        <v>0</v>
      </c>
      <c r="K439" s="60">
        <f t="shared" si="98"/>
        <v>0</v>
      </c>
      <c r="L439" s="60">
        <f t="shared" si="105"/>
        <v>1</v>
      </c>
      <c r="M439" s="60">
        <f t="shared" si="99"/>
        <v>1</v>
      </c>
      <c r="N439" s="60">
        <f t="shared" si="100"/>
        <v>0</v>
      </c>
      <c r="O439" s="60">
        <f t="shared" si="101"/>
        <v>1</v>
      </c>
      <c r="P439" s="60" t="s">
        <v>153</v>
      </c>
      <c r="Q439" s="60">
        <v>0</v>
      </c>
      <c r="R439" s="2">
        <v>0</v>
      </c>
      <c r="S439" s="2">
        <v>0</v>
      </c>
      <c r="T439" s="69" t="s">
        <v>106</v>
      </c>
      <c r="U439" s="2" t="s">
        <v>617</v>
      </c>
    </row>
    <row r="440" spans="1:21">
      <c r="A440" s="59" t="str">
        <f t="shared" si="106"/>
        <v>1391</v>
      </c>
      <c r="B440" s="56" t="str">
        <f t="shared" si="107"/>
        <v>track_1391</v>
      </c>
      <c r="C440" s="2">
        <f t="shared" si="102"/>
        <v>32</v>
      </c>
      <c r="D440" s="2">
        <f t="shared" si="96"/>
        <v>0</v>
      </c>
      <c r="E440" s="2">
        <f t="shared" si="103"/>
        <v>4</v>
      </c>
      <c r="F440" s="2">
        <f t="shared" si="104"/>
        <v>2</v>
      </c>
      <c r="G440" s="2">
        <f t="shared" si="108"/>
        <v>1</v>
      </c>
      <c r="H440" s="2">
        <f t="shared" si="109"/>
        <v>9</v>
      </c>
      <c r="I440" s="60">
        <v>4</v>
      </c>
      <c r="J440" s="60">
        <f t="shared" si="97"/>
        <v>1</v>
      </c>
      <c r="K440" s="60">
        <f t="shared" si="98"/>
        <v>1</v>
      </c>
      <c r="L440" s="60">
        <f t="shared" si="105"/>
        <v>1</v>
      </c>
      <c r="M440" s="60">
        <f t="shared" si="99"/>
        <v>1</v>
      </c>
      <c r="N440" s="60">
        <f t="shared" si="100"/>
        <v>1</v>
      </c>
      <c r="O440" s="60">
        <f t="shared" si="101"/>
        <v>1</v>
      </c>
      <c r="P440" s="60">
        <v>0</v>
      </c>
      <c r="Q440" s="60">
        <v>0</v>
      </c>
      <c r="R440" s="2">
        <v>0</v>
      </c>
      <c r="S440" s="2">
        <v>0</v>
      </c>
      <c r="T440" s="69" t="s">
        <v>106</v>
      </c>
      <c r="U440" s="2" t="s">
        <v>618</v>
      </c>
    </row>
    <row r="441" spans="1:21">
      <c r="A441" s="59" t="str">
        <f t="shared" si="106"/>
        <v>1392</v>
      </c>
      <c r="B441" s="56" t="str">
        <f t="shared" si="107"/>
        <v>track_1392</v>
      </c>
      <c r="C441" s="2">
        <f t="shared" si="102"/>
        <v>32</v>
      </c>
      <c r="D441" s="2">
        <f t="shared" si="96"/>
        <v>0</v>
      </c>
      <c r="E441" s="2">
        <f t="shared" si="103"/>
        <v>2</v>
      </c>
      <c r="F441" s="2">
        <f t="shared" si="104"/>
        <v>4</v>
      </c>
      <c r="G441" s="2">
        <f t="shared" si="108"/>
        <v>1</v>
      </c>
      <c r="H441" s="2">
        <f t="shared" si="109"/>
        <v>10</v>
      </c>
      <c r="I441" s="60">
        <v>4</v>
      </c>
      <c r="J441" s="60">
        <f t="shared" si="97"/>
        <v>1</v>
      </c>
      <c r="K441" s="60">
        <f t="shared" si="98"/>
        <v>1</v>
      </c>
      <c r="L441" s="60">
        <f t="shared" si="105"/>
        <v>1</v>
      </c>
      <c r="M441" s="60">
        <f t="shared" si="99"/>
        <v>1</v>
      </c>
      <c r="N441" s="60">
        <f t="shared" si="100"/>
        <v>1</v>
      </c>
      <c r="O441" s="60">
        <f t="shared" si="101"/>
        <v>1</v>
      </c>
      <c r="P441" s="60">
        <v>0</v>
      </c>
      <c r="Q441" s="60">
        <v>0</v>
      </c>
      <c r="R441" s="2">
        <v>0</v>
      </c>
      <c r="S441" s="2">
        <v>0</v>
      </c>
      <c r="T441" s="69" t="s">
        <v>106</v>
      </c>
      <c r="U441" s="2" t="s">
        <v>619</v>
      </c>
    </row>
    <row r="442" spans="1:21">
      <c r="A442" s="59" t="str">
        <f t="shared" si="106"/>
        <v>1393</v>
      </c>
      <c r="B442" s="56" t="str">
        <f t="shared" si="107"/>
        <v>track_1393</v>
      </c>
      <c r="C442" s="2">
        <f t="shared" si="102"/>
        <v>32</v>
      </c>
      <c r="D442" s="2">
        <f t="shared" si="96"/>
        <v>0</v>
      </c>
      <c r="E442" s="2">
        <f t="shared" si="103"/>
        <v>1</v>
      </c>
      <c r="F442" s="2">
        <f t="shared" si="104"/>
        <v>2</v>
      </c>
      <c r="G442" s="2">
        <f t="shared" si="108"/>
        <v>1</v>
      </c>
      <c r="H442" s="2">
        <f t="shared" si="109"/>
        <v>11</v>
      </c>
      <c r="I442" s="60">
        <v>4</v>
      </c>
      <c r="J442" s="60">
        <f t="shared" si="97"/>
        <v>1</v>
      </c>
      <c r="K442" s="60">
        <f t="shared" si="98"/>
        <v>1</v>
      </c>
      <c r="L442" s="60">
        <f t="shared" si="105"/>
        <v>1</v>
      </c>
      <c r="M442" s="60">
        <f t="shared" si="99"/>
        <v>1</v>
      </c>
      <c r="N442" s="60">
        <f t="shared" si="100"/>
        <v>1</v>
      </c>
      <c r="O442" s="60">
        <f t="shared" si="101"/>
        <v>1</v>
      </c>
      <c r="P442" s="60">
        <v>0</v>
      </c>
      <c r="Q442" s="60">
        <v>0</v>
      </c>
      <c r="R442" s="2">
        <v>0</v>
      </c>
      <c r="S442" s="2">
        <v>0</v>
      </c>
      <c r="T442" s="69" t="s">
        <v>106</v>
      </c>
      <c r="U442" s="2" t="s">
        <v>620</v>
      </c>
    </row>
    <row r="443" spans="1:21">
      <c r="A443" s="59" t="str">
        <f t="shared" si="106"/>
        <v>1394</v>
      </c>
      <c r="B443" s="56" t="str">
        <f t="shared" si="107"/>
        <v>track_1394</v>
      </c>
      <c r="C443" s="2">
        <f t="shared" si="102"/>
        <v>32</v>
      </c>
      <c r="D443" s="2">
        <f t="shared" ref="D443:D496" si="110">INT(RIGHT(LEFT(U443,10),1))</f>
        <v>0</v>
      </c>
      <c r="E443" s="2">
        <f t="shared" si="103"/>
        <v>1</v>
      </c>
      <c r="F443" s="2">
        <f t="shared" si="104"/>
        <v>4</v>
      </c>
      <c r="G443" s="2">
        <f t="shared" si="108"/>
        <v>1</v>
      </c>
      <c r="H443" s="2">
        <f t="shared" si="109"/>
        <v>12</v>
      </c>
      <c r="I443" s="60">
        <v>4</v>
      </c>
      <c r="J443" s="60">
        <f t="shared" ref="J443:J506" si="111">VLOOKUP(C443,AC:AH,6,0)</f>
        <v>1</v>
      </c>
      <c r="K443" s="60">
        <f t="shared" ref="K443:K506" si="112">VLOOKUP(C443,AC:AI,7,0)</f>
        <v>1</v>
      </c>
      <c r="L443" s="60">
        <f t="shared" si="105"/>
        <v>1</v>
      </c>
      <c r="M443" s="60">
        <f t="shared" ref="M443:M506" si="113">VLOOKUP(C443,AC:AK,9,0)</f>
        <v>1</v>
      </c>
      <c r="N443" s="60">
        <f t="shared" ref="N443:N506" si="114">VLOOKUP(C443,AC:AL,10,0)</f>
        <v>1</v>
      </c>
      <c r="O443" s="60">
        <f t="shared" ref="O443:O506" si="115">VLOOKUP(C443,AC:AM,11,0)</f>
        <v>1</v>
      </c>
      <c r="P443" s="60">
        <v>0</v>
      </c>
      <c r="Q443" s="60">
        <v>0</v>
      </c>
      <c r="R443" s="2">
        <v>0</v>
      </c>
      <c r="S443" s="2">
        <v>0</v>
      </c>
      <c r="T443" s="69" t="s">
        <v>106</v>
      </c>
      <c r="U443" s="2" t="s">
        <v>621</v>
      </c>
    </row>
    <row r="444" spans="1:21">
      <c r="A444" s="59" t="str">
        <f t="shared" si="106"/>
        <v>1395</v>
      </c>
      <c r="B444" s="56" t="str">
        <f t="shared" si="107"/>
        <v>track_1395</v>
      </c>
      <c r="C444" s="2">
        <f t="shared" ref="C444:C497" si="116">INT(RIGHT(LEFT(U444,8),2))</f>
        <v>32</v>
      </c>
      <c r="D444" s="2">
        <f t="shared" si="110"/>
        <v>0</v>
      </c>
      <c r="E444" s="2">
        <f t="shared" ref="E444:E497" si="117">INT(RIGHT(LEFT(U444,11),1))</f>
        <v>4</v>
      </c>
      <c r="F444" s="2">
        <f t="shared" ref="F444:F497" si="118">INT(RIGHT(LEFT(U444,12),1))</f>
        <v>3</v>
      </c>
      <c r="G444" s="2">
        <f t="shared" si="108"/>
        <v>1</v>
      </c>
      <c r="H444" s="2">
        <f t="shared" si="109"/>
        <v>13</v>
      </c>
      <c r="I444" s="60">
        <v>4</v>
      </c>
      <c r="J444" s="60">
        <f t="shared" si="111"/>
        <v>1</v>
      </c>
      <c r="K444" s="60">
        <f t="shared" si="112"/>
        <v>1</v>
      </c>
      <c r="L444" s="60">
        <f t="shared" ref="L444:L507" si="119">VLOOKUP(C444,AC:AN,8,0)</f>
        <v>1</v>
      </c>
      <c r="M444" s="60">
        <f t="shared" si="113"/>
        <v>1</v>
      </c>
      <c r="N444" s="60">
        <f t="shared" si="114"/>
        <v>1</v>
      </c>
      <c r="O444" s="60">
        <f t="shared" si="115"/>
        <v>1</v>
      </c>
      <c r="P444" s="60">
        <v>0</v>
      </c>
      <c r="Q444" s="60">
        <v>0</v>
      </c>
      <c r="R444" s="2">
        <v>0</v>
      </c>
      <c r="S444" s="2">
        <v>0</v>
      </c>
      <c r="T444" s="69" t="s">
        <v>106</v>
      </c>
      <c r="U444" s="2" t="s">
        <v>622</v>
      </c>
    </row>
    <row r="445" spans="1:21">
      <c r="A445" s="59" t="str">
        <f t="shared" si="106"/>
        <v>1396</v>
      </c>
      <c r="B445" s="56" t="str">
        <f t="shared" si="107"/>
        <v>track_1396</v>
      </c>
      <c r="C445" s="2">
        <f t="shared" si="116"/>
        <v>32</v>
      </c>
      <c r="D445" s="2">
        <f t="shared" si="110"/>
        <v>0</v>
      </c>
      <c r="E445" s="2">
        <f t="shared" si="117"/>
        <v>3</v>
      </c>
      <c r="F445" s="2">
        <f t="shared" si="118"/>
        <v>2</v>
      </c>
      <c r="G445" s="2">
        <f t="shared" si="108"/>
        <v>1</v>
      </c>
      <c r="H445" s="2">
        <f t="shared" si="109"/>
        <v>14</v>
      </c>
      <c r="I445" s="60">
        <v>4</v>
      </c>
      <c r="J445" s="60">
        <f t="shared" si="111"/>
        <v>1</v>
      </c>
      <c r="K445" s="60">
        <f t="shared" si="112"/>
        <v>1</v>
      </c>
      <c r="L445" s="60">
        <f t="shared" si="119"/>
        <v>1</v>
      </c>
      <c r="M445" s="60">
        <f t="shared" si="113"/>
        <v>1</v>
      </c>
      <c r="N445" s="60">
        <f t="shared" si="114"/>
        <v>1</v>
      </c>
      <c r="O445" s="60">
        <f t="shared" si="115"/>
        <v>1</v>
      </c>
      <c r="P445" s="60">
        <v>0</v>
      </c>
      <c r="Q445" s="60">
        <v>0</v>
      </c>
      <c r="R445" s="2">
        <v>0</v>
      </c>
      <c r="S445" s="2">
        <v>0</v>
      </c>
      <c r="T445" s="69" t="s">
        <v>106</v>
      </c>
      <c r="U445" s="2" t="s">
        <v>623</v>
      </c>
    </row>
    <row r="446" spans="1:21">
      <c r="A446" s="59" t="str">
        <f t="shared" si="106"/>
        <v>1397</v>
      </c>
      <c r="B446" s="56" t="str">
        <f t="shared" si="107"/>
        <v>track_1397</v>
      </c>
      <c r="C446" s="2">
        <f t="shared" si="116"/>
        <v>32</v>
      </c>
      <c r="D446" s="2">
        <f t="shared" si="110"/>
        <v>0</v>
      </c>
      <c r="E446" s="2">
        <f t="shared" si="117"/>
        <v>1</v>
      </c>
      <c r="F446" s="2">
        <f t="shared" si="118"/>
        <v>3</v>
      </c>
      <c r="G446" s="2">
        <f t="shared" si="108"/>
        <v>1</v>
      </c>
      <c r="H446" s="2">
        <f t="shared" si="109"/>
        <v>15</v>
      </c>
      <c r="I446" s="60">
        <v>4</v>
      </c>
      <c r="J446" s="60">
        <f t="shared" si="111"/>
        <v>1</v>
      </c>
      <c r="K446" s="60">
        <f t="shared" si="112"/>
        <v>1</v>
      </c>
      <c r="L446" s="60">
        <f t="shared" si="119"/>
        <v>1</v>
      </c>
      <c r="M446" s="60">
        <f t="shared" si="113"/>
        <v>1</v>
      </c>
      <c r="N446" s="60">
        <f t="shared" si="114"/>
        <v>1</v>
      </c>
      <c r="O446" s="60">
        <f t="shared" si="115"/>
        <v>1</v>
      </c>
      <c r="P446" s="60">
        <v>0</v>
      </c>
      <c r="Q446" s="60">
        <v>0</v>
      </c>
      <c r="R446" s="2">
        <v>0</v>
      </c>
      <c r="S446" s="2">
        <v>0</v>
      </c>
      <c r="T446" s="69" t="s">
        <v>106</v>
      </c>
      <c r="U446" s="2" t="s">
        <v>624</v>
      </c>
    </row>
    <row r="447" spans="1:21">
      <c r="A447" s="59" t="str">
        <f t="shared" si="106"/>
        <v>1398</v>
      </c>
      <c r="B447" s="56" t="str">
        <f t="shared" si="107"/>
        <v>track_1398</v>
      </c>
      <c r="C447" s="2">
        <f t="shared" si="116"/>
        <v>32</v>
      </c>
      <c r="D447" s="2">
        <f t="shared" si="110"/>
        <v>0</v>
      </c>
      <c r="E447" s="2">
        <f t="shared" si="117"/>
        <v>2</v>
      </c>
      <c r="F447" s="2">
        <f t="shared" si="118"/>
        <v>3</v>
      </c>
      <c r="G447" s="2">
        <f t="shared" si="108"/>
        <v>1</v>
      </c>
      <c r="H447" s="2">
        <f t="shared" si="109"/>
        <v>16</v>
      </c>
      <c r="I447" s="60">
        <v>4</v>
      </c>
      <c r="J447" s="60">
        <f t="shared" si="111"/>
        <v>1</v>
      </c>
      <c r="K447" s="60">
        <f t="shared" si="112"/>
        <v>1</v>
      </c>
      <c r="L447" s="60">
        <f t="shared" si="119"/>
        <v>1</v>
      </c>
      <c r="M447" s="60">
        <f t="shared" si="113"/>
        <v>1</v>
      </c>
      <c r="N447" s="60">
        <f t="shared" si="114"/>
        <v>1</v>
      </c>
      <c r="O447" s="60">
        <f t="shared" si="115"/>
        <v>1</v>
      </c>
      <c r="P447" s="60">
        <v>0</v>
      </c>
      <c r="Q447" s="60">
        <v>0</v>
      </c>
      <c r="R447" s="2">
        <v>0</v>
      </c>
      <c r="S447" s="2">
        <v>0</v>
      </c>
      <c r="T447" s="69" t="s">
        <v>106</v>
      </c>
      <c r="U447" s="2" t="s">
        <v>625</v>
      </c>
    </row>
    <row r="448" spans="1:21">
      <c r="A448" s="59" t="str">
        <f t="shared" si="106"/>
        <v>1399</v>
      </c>
      <c r="B448" s="56" t="str">
        <f t="shared" si="107"/>
        <v>track_1399</v>
      </c>
      <c r="C448" s="2">
        <f t="shared" si="116"/>
        <v>32</v>
      </c>
      <c r="D448" s="2">
        <f t="shared" si="110"/>
        <v>0</v>
      </c>
      <c r="E448" s="2">
        <f t="shared" si="117"/>
        <v>4</v>
      </c>
      <c r="F448" s="2">
        <f t="shared" si="118"/>
        <v>2</v>
      </c>
      <c r="G448" s="2">
        <f t="shared" si="108"/>
        <v>1</v>
      </c>
      <c r="H448" s="2">
        <f t="shared" si="109"/>
        <v>17</v>
      </c>
      <c r="I448" s="60">
        <v>4</v>
      </c>
      <c r="J448" s="60">
        <f t="shared" si="111"/>
        <v>1</v>
      </c>
      <c r="K448" s="60">
        <f t="shared" si="112"/>
        <v>1</v>
      </c>
      <c r="L448" s="60">
        <f t="shared" si="119"/>
        <v>1</v>
      </c>
      <c r="M448" s="60">
        <f t="shared" si="113"/>
        <v>1</v>
      </c>
      <c r="N448" s="60">
        <f t="shared" si="114"/>
        <v>1</v>
      </c>
      <c r="O448" s="60">
        <f t="shared" si="115"/>
        <v>1</v>
      </c>
      <c r="P448" s="60">
        <v>0</v>
      </c>
      <c r="Q448" s="60">
        <v>0</v>
      </c>
      <c r="R448" s="2">
        <v>0</v>
      </c>
      <c r="S448" s="2">
        <v>0</v>
      </c>
      <c r="T448" s="69" t="s">
        <v>106</v>
      </c>
      <c r="U448" s="2" t="s">
        <v>626</v>
      </c>
    </row>
    <row r="449" spans="1:21">
      <c r="A449" s="59" t="str">
        <f t="shared" si="106"/>
        <v>1400</v>
      </c>
      <c r="B449" s="56" t="str">
        <f t="shared" si="107"/>
        <v>track_1400</v>
      </c>
      <c r="C449" s="2">
        <f t="shared" si="116"/>
        <v>32</v>
      </c>
      <c r="D449" s="2">
        <f t="shared" si="110"/>
        <v>0</v>
      </c>
      <c r="E449" s="2">
        <f t="shared" si="117"/>
        <v>2</v>
      </c>
      <c r="F449" s="2">
        <f t="shared" si="118"/>
        <v>4</v>
      </c>
      <c r="G449" s="2">
        <f t="shared" si="108"/>
        <v>1</v>
      </c>
      <c r="H449" s="2">
        <f t="shared" si="109"/>
        <v>18</v>
      </c>
      <c r="I449" s="60">
        <v>4</v>
      </c>
      <c r="J449" s="60">
        <f t="shared" si="111"/>
        <v>1</v>
      </c>
      <c r="K449" s="60">
        <f t="shared" si="112"/>
        <v>1</v>
      </c>
      <c r="L449" s="60">
        <f t="shared" si="119"/>
        <v>1</v>
      </c>
      <c r="M449" s="60">
        <f t="shared" si="113"/>
        <v>1</v>
      </c>
      <c r="N449" s="60">
        <f t="shared" si="114"/>
        <v>1</v>
      </c>
      <c r="O449" s="60">
        <f t="shared" si="115"/>
        <v>1</v>
      </c>
      <c r="P449" s="60">
        <v>0</v>
      </c>
      <c r="Q449" s="60">
        <v>0</v>
      </c>
      <c r="R449" s="2">
        <v>0</v>
      </c>
      <c r="S449" s="2">
        <v>0</v>
      </c>
      <c r="T449" s="69" t="s">
        <v>106</v>
      </c>
      <c r="U449" s="2" t="s">
        <v>627</v>
      </c>
    </row>
    <row r="450" spans="1:21">
      <c r="A450" s="59" t="str">
        <f t="shared" si="106"/>
        <v>1401</v>
      </c>
      <c r="B450" s="56" t="str">
        <f t="shared" si="107"/>
        <v>track_1401</v>
      </c>
      <c r="C450" s="2">
        <f t="shared" si="116"/>
        <v>34</v>
      </c>
      <c r="D450" s="2">
        <f t="shared" si="110"/>
        <v>0</v>
      </c>
      <c r="E450" s="2">
        <f t="shared" si="117"/>
        <v>4</v>
      </c>
      <c r="F450" s="2">
        <f t="shared" si="118"/>
        <v>2</v>
      </c>
      <c r="G450" s="2">
        <f t="shared" si="108"/>
        <v>1</v>
      </c>
      <c r="H450" s="2">
        <f t="shared" si="109"/>
        <v>9</v>
      </c>
      <c r="I450" s="60">
        <v>4</v>
      </c>
      <c r="J450" s="60">
        <f t="shared" si="111"/>
        <v>1</v>
      </c>
      <c r="K450" s="60">
        <f t="shared" si="112"/>
        <v>1</v>
      </c>
      <c r="L450" s="60">
        <f t="shared" si="119"/>
        <v>1</v>
      </c>
      <c r="M450" s="60">
        <f t="shared" si="113"/>
        <v>1</v>
      </c>
      <c r="N450" s="60">
        <f t="shared" si="114"/>
        <v>1</v>
      </c>
      <c r="O450" s="60">
        <f t="shared" si="115"/>
        <v>1</v>
      </c>
      <c r="P450" s="60">
        <v>0</v>
      </c>
      <c r="Q450" s="60">
        <v>0</v>
      </c>
      <c r="R450" s="2">
        <v>0</v>
      </c>
      <c r="S450" s="2">
        <v>0</v>
      </c>
      <c r="T450" s="69" t="s">
        <v>106</v>
      </c>
      <c r="U450" s="2" t="s">
        <v>628</v>
      </c>
    </row>
    <row r="451" spans="1:21">
      <c r="A451" s="59" t="str">
        <f t="shared" si="106"/>
        <v>1402</v>
      </c>
      <c r="B451" s="56" t="str">
        <f t="shared" si="107"/>
        <v>track_1402</v>
      </c>
      <c r="C451" s="2">
        <f t="shared" si="116"/>
        <v>34</v>
      </c>
      <c r="D451" s="2">
        <f t="shared" si="110"/>
        <v>0</v>
      </c>
      <c r="E451" s="2">
        <f t="shared" si="117"/>
        <v>2</v>
      </c>
      <c r="F451" s="2">
        <f t="shared" si="118"/>
        <v>4</v>
      </c>
      <c r="G451" s="2">
        <f t="shared" si="108"/>
        <v>1</v>
      </c>
      <c r="H451" s="2">
        <f t="shared" si="109"/>
        <v>10</v>
      </c>
      <c r="I451" s="60">
        <v>4</v>
      </c>
      <c r="J451" s="60">
        <f t="shared" si="111"/>
        <v>1</v>
      </c>
      <c r="K451" s="60">
        <f t="shared" si="112"/>
        <v>1</v>
      </c>
      <c r="L451" s="60">
        <f t="shared" si="119"/>
        <v>1</v>
      </c>
      <c r="M451" s="60">
        <f t="shared" si="113"/>
        <v>1</v>
      </c>
      <c r="N451" s="60">
        <f t="shared" si="114"/>
        <v>1</v>
      </c>
      <c r="O451" s="60">
        <f t="shared" si="115"/>
        <v>1</v>
      </c>
      <c r="P451" s="60">
        <v>0</v>
      </c>
      <c r="Q451" s="60">
        <v>0</v>
      </c>
      <c r="R451" s="2">
        <v>0</v>
      </c>
      <c r="S451" s="2">
        <v>0</v>
      </c>
      <c r="T451" s="69" t="s">
        <v>106</v>
      </c>
      <c r="U451" s="2" t="s">
        <v>629</v>
      </c>
    </row>
    <row r="452" spans="1:21">
      <c r="A452" s="59" t="str">
        <f t="shared" ref="A452:A504" si="120">RIGHT(U452,4)</f>
        <v>1403</v>
      </c>
      <c r="B452" s="56" t="str">
        <f t="shared" si="107"/>
        <v>track_1403</v>
      </c>
      <c r="C452" s="2">
        <f t="shared" si="116"/>
        <v>34</v>
      </c>
      <c r="D452" s="2">
        <f t="shared" si="110"/>
        <v>0</v>
      </c>
      <c r="E452" s="2">
        <f t="shared" si="117"/>
        <v>4</v>
      </c>
      <c r="F452" s="2">
        <f t="shared" si="118"/>
        <v>2</v>
      </c>
      <c r="G452" s="2">
        <f t="shared" si="108"/>
        <v>1</v>
      </c>
      <c r="H452" s="2">
        <f t="shared" si="109"/>
        <v>11</v>
      </c>
      <c r="I452" s="60">
        <v>4</v>
      </c>
      <c r="J452" s="60">
        <f t="shared" si="111"/>
        <v>1</v>
      </c>
      <c r="K452" s="60">
        <f t="shared" si="112"/>
        <v>1</v>
      </c>
      <c r="L452" s="60">
        <f t="shared" si="119"/>
        <v>1</v>
      </c>
      <c r="M452" s="60">
        <f t="shared" si="113"/>
        <v>1</v>
      </c>
      <c r="N452" s="60">
        <f t="shared" si="114"/>
        <v>1</v>
      </c>
      <c r="O452" s="60">
        <f t="shared" si="115"/>
        <v>1</v>
      </c>
      <c r="P452" s="60">
        <v>0</v>
      </c>
      <c r="Q452" s="60">
        <v>0</v>
      </c>
      <c r="R452" s="2">
        <v>0</v>
      </c>
      <c r="S452" s="2">
        <v>0</v>
      </c>
      <c r="T452" s="69" t="s">
        <v>106</v>
      </c>
      <c r="U452" s="2" t="s">
        <v>630</v>
      </c>
    </row>
    <row r="453" spans="1:21">
      <c r="A453" s="59" t="str">
        <f t="shared" si="120"/>
        <v>1404</v>
      </c>
      <c r="B453" s="56" t="str">
        <f t="shared" si="107"/>
        <v>track_1404</v>
      </c>
      <c r="C453" s="2">
        <f t="shared" si="116"/>
        <v>34</v>
      </c>
      <c r="D453" s="2">
        <f t="shared" si="110"/>
        <v>0</v>
      </c>
      <c r="E453" s="2">
        <f t="shared" si="117"/>
        <v>3</v>
      </c>
      <c r="F453" s="2">
        <f t="shared" si="118"/>
        <v>2</v>
      </c>
      <c r="G453" s="2">
        <f t="shared" si="108"/>
        <v>1</v>
      </c>
      <c r="H453" s="2">
        <f t="shared" si="109"/>
        <v>12</v>
      </c>
      <c r="I453" s="60">
        <v>4</v>
      </c>
      <c r="J453" s="60">
        <f t="shared" si="111"/>
        <v>1</v>
      </c>
      <c r="K453" s="60">
        <f t="shared" si="112"/>
        <v>1</v>
      </c>
      <c r="L453" s="60">
        <f t="shared" si="119"/>
        <v>1</v>
      </c>
      <c r="M453" s="60">
        <f t="shared" si="113"/>
        <v>1</v>
      </c>
      <c r="N453" s="60">
        <f t="shared" si="114"/>
        <v>1</v>
      </c>
      <c r="O453" s="60">
        <f t="shared" si="115"/>
        <v>1</v>
      </c>
      <c r="P453" s="60">
        <v>0</v>
      </c>
      <c r="Q453" s="60">
        <v>0</v>
      </c>
      <c r="R453" s="2">
        <v>0</v>
      </c>
      <c r="S453" s="2">
        <v>0</v>
      </c>
      <c r="T453" s="69" t="s">
        <v>106</v>
      </c>
      <c r="U453" s="2" t="s">
        <v>631</v>
      </c>
    </row>
    <row r="454" spans="1:21">
      <c r="A454" s="59" t="str">
        <f t="shared" si="120"/>
        <v>1405</v>
      </c>
      <c r="B454" s="56" t="str">
        <f t="shared" si="107"/>
        <v>track_1405</v>
      </c>
      <c r="C454" s="2">
        <f t="shared" si="116"/>
        <v>34</v>
      </c>
      <c r="D454" s="2">
        <f t="shared" si="110"/>
        <v>0</v>
      </c>
      <c r="E454" s="2">
        <f t="shared" si="117"/>
        <v>3</v>
      </c>
      <c r="F454" s="2">
        <f t="shared" si="118"/>
        <v>4</v>
      </c>
      <c r="G454" s="2">
        <f t="shared" si="108"/>
        <v>1</v>
      </c>
      <c r="H454" s="2">
        <f t="shared" si="109"/>
        <v>13</v>
      </c>
      <c r="I454" s="60">
        <v>4</v>
      </c>
      <c r="J454" s="60">
        <f t="shared" si="111"/>
        <v>1</v>
      </c>
      <c r="K454" s="60">
        <f t="shared" si="112"/>
        <v>1</v>
      </c>
      <c r="L454" s="60">
        <f t="shared" si="119"/>
        <v>1</v>
      </c>
      <c r="M454" s="60">
        <f t="shared" si="113"/>
        <v>1</v>
      </c>
      <c r="N454" s="60">
        <f t="shared" si="114"/>
        <v>1</v>
      </c>
      <c r="O454" s="60">
        <f t="shared" si="115"/>
        <v>1</v>
      </c>
      <c r="P454" s="60">
        <v>0</v>
      </c>
      <c r="Q454" s="60">
        <v>0</v>
      </c>
      <c r="R454" s="2">
        <v>0</v>
      </c>
      <c r="S454" s="2">
        <v>0</v>
      </c>
      <c r="T454" s="69" t="s">
        <v>106</v>
      </c>
      <c r="U454" s="2" t="s">
        <v>632</v>
      </c>
    </row>
    <row r="455" spans="1:21">
      <c r="A455" s="59" t="str">
        <f t="shared" si="120"/>
        <v>1406</v>
      </c>
      <c r="B455" s="56" t="str">
        <f t="shared" si="107"/>
        <v>track_1406</v>
      </c>
      <c r="C455" s="2">
        <f t="shared" si="116"/>
        <v>34</v>
      </c>
      <c r="D455" s="2">
        <f t="shared" si="110"/>
        <v>0</v>
      </c>
      <c r="E455" s="2">
        <f t="shared" si="117"/>
        <v>1</v>
      </c>
      <c r="F455" s="2">
        <f t="shared" si="118"/>
        <v>2</v>
      </c>
      <c r="G455" s="2">
        <f t="shared" si="108"/>
        <v>1</v>
      </c>
      <c r="H455" s="2">
        <f t="shared" si="109"/>
        <v>14</v>
      </c>
      <c r="I455" s="60">
        <v>4</v>
      </c>
      <c r="J455" s="60">
        <f t="shared" si="111"/>
        <v>1</v>
      </c>
      <c r="K455" s="60">
        <f t="shared" si="112"/>
        <v>1</v>
      </c>
      <c r="L455" s="60">
        <f t="shared" si="119"/>
        <v>1</v>
      </c>
      <c r="M455" s="60">
        <f t="shared" si="113"/>
        <v>1</v>
      </c>
      <c r="N455" s="60">
        <f t="shared" si="114"/>
        <v>1</v>
      </c>
      <c r="O455" s="60">
        <f t="shared" si="115"/>
        <v>1</v>
      </c>
      <c r="P455" s="60">
        <v>0</v>
      </c>
      <c r="Q455" s="60">
        <v>0</v>
      </c>
      <c r="R455" s="2">
        <v>0</v>
      </c>
      <c r="S455" s="2">
        <v>0</v>
      </c>
      <c r="T455" s="69" t="s">
        <v>106</v>
      </c>
      <c r="U455" s="2" t="s">
        <v>633</v>
      </c>
    </row>
    <row r="456" spans="1:21">
      <c r="A456" s="59" t="str">
        <f t="shared" si="120"/>
        <v>1407</v>
      </c>
      <c r="B456" s="56" t="str">
        <f t="shared" si="107"/>
        <v>track_1407</v>
      </c>
      <c r="C456" s="2">
        <f t="shared" si="116"/>
        <v>34</v>
      </c>
      <c r="D456" s="2">
        <f t="shared" si="110"/>
        <v>0</v>
      </c>
      <c r="E456" s="2">
        <f t="shared" si="117"/>
        <v>4</v>
      </c>
      <c r="F456" s="2">
        <f t="shared" si="118"/>
        <v>3</v>
      </c>
      <c r="G456" s="2">
        <f t="shared" si="108"/>
        <v>1</v>
      </c>
      <c r="H456" s="2">
        <f t="shared" si="109"/>
        <v>15</v>
      </c>
      <c r="I456" s="60">
        <v>4</v>
      </c>
      <c r="J456" s="60">
        <f t="shared" si="111"/>
        <v>1</v>
      </c>
      <c r="K456" s="60">
        <f t="shared" si="112"/>
        <v>1</v>
      </c>
      <c r="L456" s="60">
        <f t="shared" si="119"/>
        <v>1</v>
      </c>
      <c r="M456" s="60">
        <f t="shared" si="113"/>
        <v>1</v>
      </c>
      <c r="N456" s="60">
        <f t="shared" si="114"/>
        <v>1</v>
      </c>
      <c r="O456" s="60">
        <f t="shared" si="115"/>
        <v>1</v>
      </c>
      <c r="P456" s="60">
        <v>0</v>
      </c>
      <c r="Q456" s="60">
        <v>0</v>
      </c>
      <c r="R456" s="2">
        <v>0</v>
      </c>
      <c r="S456" s="2">
        <v>0</v>
      </c>
      <c r="T456" s="69" t="s">
        <v>106</v>
      </c>
      <c r="U456" s="2" t="s">
        <v>634</v>
      </c>
    </row>
    <row r="457" spans="1:21">
      <c r="A457" s="59" t="str">
        <f t="shared" si="120"/>
        <v>1408</v>
      </c>
      <c r="B457" s="56" t="str">
        <f t="shared" si="107"/>
        <v>track_1408</v>
      </c>
      <c r="C457" s="2">
        <f t="shared" si="116"/>
        <v>34</v>
      </c>
      <c r="D457" s="2">
        <f t="shared" si="110"/>
        <v>0</v>
      </c>
      <c r="E457" s="2">
        <f t="shared" si="117"/>
        <v>2</v>
      </c>
      <c r="F457" s="2">
        <f t="shared" si="118"/>
        <v>4</v>
      </c>
      <c r="G457" s="2">
        <f t="shared" si="108"/>
        <v>1</v>
      </c>
      <c r="H457" s="2">
        <f t="shared" si="109"/>
        <v>16</v>
      </c>
      <c r="I457" s="60">
        <v>4</v>
      </c>
      <c r="J457" s="60">
        <f t="shared" si="111"/>
        <v>1</v>
      </c>
      <c r="K457" s="60">
        <f t="shared" si="112"/>
        <v>1</v>
      </c>
      <c r="L457" s="60">
        <f t="shared" si="119"/>
        <v>1</v>
      </c>
      <c r="M457" s="60">
        <f t="shared" si="113"/>
        <v>1</v>
      </c>
      <c r="N457" s="60">
        <f t="shared" si="114"/>
        <v>1</v>
      </c>
      <c r="O457" s="60">
        <f t="shared" si="115"/>
        <v>1</v>
      </c>
      <c r="P457" s="60">
        <v>0</v>
      </c>
      <c r="Q457" s="60">
        <v>0</v>
      </c>
      <c r="R457" s="2">
        <v>0</v>
      </c>
      <c r="S457" s="2">
        <v>0</v>
      </c>
      <c r="T457" s="69" t="s">
        <v>106</v>
      </c>
      <c r="U457" s="2" t="s">
        <v>635</v>
      </c>
    </row>
    <row r="458" spans="1:21">
      <c r="A458" s="59" t="str">
        <f t="shared" si="120"/>
        <v>1409</v>
      </c>
      <c r="B458" s="56" t="str">
        <f t="shared" si="107"/>
        <v>track_1409</v>
      </c>
      <c r="C458" s="2">
        <f t="shared" si="116"/>
        <v>23</v>
      </c>
      <c r="D458" s="2">
        <f t="shared" si="110"/>
        <v>1</v>
      </c>
      <c r="E458" s="2">
        <f t="shared" si="117"/>
        <v>1</v>
      </c>
      <c r="F458" s="2">
        <f t="shared" si="118"/>
        <v>2</v>
      </c>
      <c r="G458" s="2">
        <f t="shared" si="108"/>
        <v>1</v>
      </c>
      <c r="H458" s="2">
        <f t="shared" si="109"/>
        <v>7</v>
      </c>
      <c r="I458" s="60">
        <v>4</v>
      </c>
      <c r="J458" s="60">
        <f t="shared" si="111"/>
        <v>1</v>
      </c>
      <c r="K458" s="60">
        <f t="shared" si="112"/>
        <v>1</v>
      </c>
      <c r="L458" s="60">
        <f t="shared" si="119"/>
        <v>1</v>
      </c>
      <c r="M458" s="60">
        <f t="shared" si="113"/>
        <v>1</v>
      </c>
      <c r="N458" s="60">
        <f t="shared" si="114"/>
        <v>1</v>
      </c>
      <c r="O458" s="60">
        <f t="shared" si="115"/>
        <v>1</v>
      </c>
      <c r="P458" s="60" t="s">
        <v>153</v>
      </c>
      <c r="Q458" s="60">
        <v>0</v>
      </c>
      <c r="R458" s="2">
        <v>0</v>
      </c>
      <c r="S458" s="2">
        <v>0</v>
      </c>
      <c r="T458" s="69" t="s">
        <v>106</v>
      </c>
      <c r="U458" s="2" t="s">
        <v>636</v>
      </c>
    </row>
    <row r="459" spans="1:21">
      <c r="A459" s="59" t="str">
        <f t="shared" si="120"/>
        <v>1410</v>
      </c>
      <c r="B459" s="56" t="str">
        <f t="shared" si="107"/>
        <v>track_1410</v>
      </c>
      <c r="C459" s="2">
        <f t="shared" si="116"/>
        <v>23</v>
      </c>
      <c r="D459" s="2">
        <f t="shared" si="110"/>
        <v>1</v>
      </c>
      <c r="E459" s="2">
        <f t="shared" si="117"/>
        <v>1</v>
      </c>
      <c r="F459" s="2">
        <f t="shared" si="118"/>
        <v>3</v>
      </c>
      <c r="G459" s="2">
        <f t="shared" si="108"/>
        <v>1</v>
      </c>
      <c r="H459" s="2">
        <f t="shared" si="109"/>
        <v>8</v>
      </c>
      <c r="I459" s="60">
        <v>4</v>
      </c>
      <c r="J459" s="60">
        <f t="shared" si="111"/>
        <v>1</v>
      </c>
      <c r="K459" s="60">
        <f t="shared" si="112"/>
        <v>1</v>
      </c>
      <c r="L459" s="60">
        <f t="shared" si="119"/>
        <v>1</v>
      </c>
      <c r="M459" s="60">
        <f t="shared" si="113"/>
        <v>1</v>
      </c>
      <c r="N459" s="60">
        <f t="shared" si="114"/>
        <v>1</v>
      </c>
      <c r="O459" s="60">
        <f t="shared" si="115"/>
        <v>1</v>
      </c>
      <c r="P459" s="60" t="s">
        <v>153</v>
      </c>
      <c r="Q459" s="60">
        <v>0</v>
      </c>
      <c r="R459" s="2">
        <v>0</v>
      </c>
      <c r="S459" s="2">
        <v>0</v>
      </c>
      <c r="T459" s="69" t="s">
        <v>106</v>
      </c>
      <c r="U459" s="2" t="s">
        <v>637</v>
      </c>
    </row>
    <row r="460" spans="1:21">
      <c r="A460" s="59" t="str">
        <f t="shared" si="120"/>
        <v>1411</v>
      </c>
      <c r="B460" s="56" t="str">
        <f t="shared" si="107"/>
        <v>track_1411</v>
      </c>
      <c r="C460" s="2">
        <f t="shared" si="116"/>
        <v>23</v>
      </c>
      <c r="D460" s="2">
        <f t="shared" si="110"/>
        <v>1</v>
      </c>
      <c r="E460" s="2">
        <f t="shared" si="117"/>
        <v>2</v>
      </c>
      <c r="F460" s="2">
        <f t="shared" si="118"/>
        <v>3</v>
      </c>
      <c r="G460" s="2">
        <f t="shared" si="108"/>
        <v>1</v>
      </c>
      <c r="H460" s="2">
        <f t="shared" si="109"/>
        <v>9</v>
      </c>
      <c r="I460" s="60">
        <v>4</v>
      </c>
      <c r="J460" s="60">
        <f t="shared" si="111"/>
        <v>1</v>
      </c>
      <c r="K460" s="60">
        <f t="shared" si="112"/>
        <v>1</v>
      </c>
      <c r="L460" s="60">
        <f t="shared" si="119"/>
        <v>1</v>
      </c>
      <c r="M460" s="60">
        <f t="shared" si="113"/>
        <v>1</v>
      </c>
      <c r="N460" s="60">
        <f t="shared" si="114"/>
        <v>1</v>
      </c>
      <c r="O460" s="60">
        <f t="shared" si="115"/>
        <v>1</v>
      </c>
      <c r="P460" s="60" t="s">
        <v>153</v>
      </c>
      <c r="Q460" s="60">
        <v>0</v>
      </c>
      <c r="R460" s="2">
        <v>0</v>
      </c>
      <c r="S460" s="2">
        <v>0</v>
      </c>
      <c r="T460" s="69" t="s">
        <v>106</v>
      </c>
      <c r="U460" s="2" t="s">
        <v>638</v>
      </c>
    </row>
    <row r="461" spans="1:21">
      <c r="A461" s="59" t="str">
        <f t="shared" si="120"/>
        <v>1412</v>
      </c>
      <c r="B461" s="56" t="str">
        <f t="shared" si="107"/>
        <v>track_1412</v>
      </c>
      <c r="C461" s="2">
        <f t="shared" si="116"/>
        <v>23</v>
      </c>
      <c r="D461" s="2">
        <f t="shared" si="110"/>
        <v>1</v>
      </c>
      <c r="E461" s="2">
        <f t="shared" si="117"/>
        <v>2</v>
      </c>
      <c r="F461" s="2">
        <f t="shared" si="118"/>
        <v>4</v>
      </c>
      <c r="G461" s="2">
        <f t="shared" si="108"/>
        <v>1</v>
      </c>
      <c r="H461" s="2">
        <f t="shared" si="109"/>
        <v>10</v>
      </c>
      <c r="I461" s="60">
        <v>4</v>
      </c>
      <c r="J461" s="60">
        <f t="shared" si="111"/>
        <v>1</v>
      </c>
      <c r="K461" s="60">
        <f t="shared" si="112"/>
        <v>1</v>
      </c>
      <c r="L461" s="60">
        <f t="shared" si="119"/>
        <v>1</v>
      </c>
      <c r="M461" s="60">
        <f t="shared" si="113"/>
        <v>1</v>
      </c>
      <c r="N461" s="60">
        <f t="shared" si="114"/>
        <v>1</v>
      </c>
      <c r="O461" s="60">
        <f t="shared" si="115"/>
        <v>1</v>
      </c>
      <c r="P461" s="60" t="s">
        <v>153</v>
      </c>
      <c r="Q461" s="60">
        <v>0</v>
      </c>
      <c r="R461" s="2">
        <v>0</v>
      </c>
      <c r="S461" s="2">
        <v>0</v>
      </c>
      <c r="T461" s="69" t="s">
        <v>106</v>
      </c>
      <c r="U461" s="2" t="s">
        <v>639</v>
      </c>
    </row>
    <row r="462" spans="1:21">
      <c r="A462" s="59" t="str">
        <f t="shared" si="120"/>
        <v>1413</v>
      </c>
      <c r="B462" s="56" t="str">
        <f t="shared" si="107"/>
        <v>track_1413</v>
      </c>
      <c r="C462" s="2">
        <f t="shared" si="116"/>
        <v>23</v>
      </c>
      <c r="D462" s="2">
        <f t="shared" si="110"/>
        <v>1</v>
      </c>
      <c r="E462" s="2">
        <f t="shared" si="117"/>
        <v>1</v>
      </c>
      <c r="F462" s="2">
        <f t="shared" si="118"/>
        <v>2</v>
      </c>
      <c r="G462" s="2">
        <f t="shared" si="108"/>
        <v>1</v>
      </c>
      <c r="H462" s="2">
        <f t="shared" si="109"/>
        <v>11</v>
      </c>
      <c r="I462" s="60">
        <v>4</v>
      </c>
      <c r="J462" s="60">
        <f t="shared" si="111"/>
        <v>1</v>
      </c>
      <c r="K462" s="60">
        <f t="shared" si="112"/>
        <v>1</v>
      </c>
      <c r="L462" s="60">
        <f t="shared" si="119"/>
        <v>1</v>
      </c>
      <c r="M462" s="60">
        <f t="shared" si="113"/>
        <v>1</v>
      </c>
      <c r="N462" s="60">
        <f t="shared" si="114"/>
        <v>1</v>
      </c>
      <c r="O462" s="60">
        <f t="shared" si="115"/>
        <v>1</v>
      </c>
      <c r="P462" s="60" t="s">
        <v>153</v>
      </c>
      <c r="Q462" s="60">
        <v>0</v>
      </c>
      <c r="R462" s="2">
        <v>0</v>
      </c>
      <c r="S462" s="2">
        <v>0</v>
      </c>
      <c r="T462" s="69" t="s">
        <v>106</v>
      </c>
      <c r="U462" s="2" t="s">
        <v>640</v>
      </c>
    </row>
    <row r="463" spans="1:21">
      <c r="A463" s="59" t="str">
        <f t="shared" si="120"/>
        <v>1414</v>
      </c>
      <c r="B463" s="56" t="str">
        <f t="shared" si="107"/>
        <v>track_1414</v>
      </c>
      <c r="C463" s="2">
        <f t="shared" si="116"/>
        <v>23</v>
      </c>
      <c r="D463" s="2">
        <f t="shared" si="110"/>
        <v>1</v>
      </c>
      <c r="E463" s="2">
        <f t="shared" si="117"/>
        <v>3</v>
      </c>
      <c r="F463" s="2">
        <f t="shared" si="118"/>
        <v>1</v>
      </c>
      <c r="G463" s="2">
        <f t="shared" si="108"/>
        <v>1</v>
      </c>
      <c r="H463" s="2">
        <f t="shared" si="109"/>
        <v>12</v>
      </c>
      <c r="I463" s="60">
        <v>4</v>
      </c>
      <c r="J463" s="60">
        <f t="shared" si="111"/>
        <v>1</v>
      </c>
      <c r="K463" s="60">
        <f t="shared" si="112"/>
        <v>1</v>
      </c>
      <c r="L463" s="60">
        <f t="shared" si="119"/>
        <v>1</v>
      </c>
      <c r="M463" s="60">
        <f t="shared" si="113"/>
        <v>1</v>
      </c>
      <c r="N463" s="60">
        <f t="shared" si="114"/>
        <v>1</v>
      </c>
      <c r="O463" s="60">
        <f t="shared" si="115"/>
        <v>1</v>
      </c>
      <c r="P463" s="60" t="s">
        <v>153</v>
      </c>
      <c r="Q463" s="60">
        <v>0</v>
      </c>
      <c r="R463" s="2">
        <v>0</v>
      </c>
      <c r="S463" s="2">
        <v>0</v>
      </c>
      <c r="T463" s="69" t="s">
        <v>106</v>
      </c>
      <c r="U463" s="2" t="s">
        <v>641</v>
      </c>
    </row>
    <row r="464" spans="1:21">
      <c r="A464" s="59" t="str">
        <f t="shared" si="120"/>
        <v>1415</v>
      </c>
      <c r="B464" s="56" t="str">
        <f t="shared" si="107"/>
        <v>track_1415</v>
      </c>
      <c r="C464" s="2">
        <f t="shared" si="116"/>
        <v>23</v>
      </c>
      <c r="D464" s="2">
        <f t="shared" si="110"/>
        <v>1</v>
      </c>
      <c r="E464" s="2">
        <f t="shared" si="117"/>
        <v>3</v>
      </c>
      <c r="F464" s="2">
        <f t="shared" si="118"/>
        <v>2</v>
      </c>
      <c r="G464" s="2">
        <f t="shared" si="108"/>
        <v>1</v>
      </c>
      <c r="H464" s="2">
        <f t="shared" si="109"/>
        <v>13</v>
      </c>
      <c r="I464" s="60">
        <v>4</v>
      </c>
      <c r="J464" s="60">
        <f t="shared" si="111"/>
        <v>1</v>
      </c>
      <c r="K464" s="60">
        <f t="shared" si="112"/>
        <v>1</v>
      </c>
      <c r="L464" s="60">
        <f t="shared" si="119"/>
        <v>1</v>
      </c>
      <c r="M464" s="60">
        <f t="shared" si="113"/>
        <v>1</v>
      </c>
      <c r="N464" s="60">
        <f t="shared" si="114"/>
        <v>1</v>
      </c>
      <c r="O464" s="60">
        <f t="shared" si="115"/>
        <v>1</v>
      </c>
      <c r="P464" s="60" t="s">
        <v>153</v>
      </c>
      <c r="Q464" s="60">
        <v>0</v>
      </c>
      <c r="R464" s="2">
        <v>0</v>
      </c>
      <c r="S464" s="2">
        <v>0</v>
      </c>
      <c r="T464" s="69" t="s">
        <v>106</v>
      </c>
      <c r="U464" s="2" t="s">
        <v>642</v>
      </c>
    </row>
    <row r="465" spans="1:21">
      <c r="A465" s="59" t="str">
        <f t="shared" si="120"/>
        <v>1416</v>
      </c>
      <c r="B465" s="56" t="str">
        <f t="shared" si="107"/>
        <v>track_1416</v>
      </c>
      <c r="C465" s="2">
        <f t="shared" si="116"/>
        <v>23</v>
      </c>
      <c r="D465" s="2">
        <f t="shared" si="110"/>
        <v>1</v>
      </c>
      <c r="E465" s="2">
        <f t="shared" si="117"/>
        <v>4</v>
      </c>
      <c r="F465" s="2">
        <f t="shared" si="118"/>
        <v>2</v>
      </c>
      <c r="G465" s="2">
        <f t="shared" si="108"/>
        <v>1</v>
      </c>
      <c r="H465" s="2">
        <f t="shared" si="109"/>
        <v>14</v>
      </c>
      <c r="I465" s="60">
        <v>4</v>
      </c>
      <c r="J465" s="60">
        <f t="shared" si="111"/>
        <v>1</v>
      </c>
      <c r="K465" s="60">
        <f t="shared" si="112"/>
        <v>1</v>
      </c>
      <c r="L465" s="60">
        <f t="shared" si="119"/>
        <v>1</v>
      </c>
      <c r="M465" s="60">
        <f t="shared" si="113"/>
        <v>1</v>
      </c>
      <c r="N465" s="60">
        <f t="shared" si="114"/>
        <v>1</v>
      </c>
      <c r="O465" s="60">
        <f t="shared" si="115"/>
        <v>1</v>
      </c>
      <c r="P465" s="60" t="s">
        <v>153</v>
      </c>
      <c r="Q465" s="60">
        <v>0</v>
      </c>
      <c r="R465" s="2">
        <v>0</v>
      </c>
      <c r="S465" s="2">
        <v>0</v>
      </c>
      <c r="T465" s="69" t="s">
        <v>106</v>
      </c>
      <c r="U465" s="2" t="s">
        <v>643</v>
      </c>
    </row>
    <row r="466" spans="1:21">
      <c r="A466" s="59" t="str">
        <f t="shared" si="120"/>
        <v>1417</v>
      </c>
      <c r="B466" s="56" t="str">
        <f t="shared" si="107"/>
        <v>track_1417</v>
      </c>
      <c r="C466" s="2">
        <f t="shared" si="116"/>
        <v>23</v>
      </c>
      <c r="D466" s="2">
        <f t="shared" si="110"/>
        <v>1</v>
      </c>
      <c r="E466" s="2">
        <f t="shared" si="117"/>
        <v>4</v>
      </c>
      <c r="F466" s="2">
        <f t="shared" si="118"/>
        <v>1</v>
      </c>
      <c r="G466" s="2">
        <f t="shared" si="108"/>
        <v>1</v>
      </c>
      <c r="H466" s="2">
        <f t="shared" si="109"/>
        <v>15</v>
      </c>
      <c r="I466" s="60">
        <v>4</v>
      </c>
      <c r="J466" s="60">
        <f t="shared" si="111"/>
        <v>1</v>
      </c>
      <c r="K466" s="60">
        <f t="shared" si="112"/>
        <v>1</v>
      </c>
      <c r="L466" s="60">
        <f t="shared" si="119"/>
        <v>1</v>
      </c>
      <c r="M466" s="60">
        <f t="shared" si="113"/>
        <v>1</v>
      </c>
      <c r="N466" s="60">
        <f t="shared" si="114"/>
        <v>1</v>
      </c>
      <c r="O466" s="60">
        <f t="shared" si="115"/>
        <v>1</v>
      </c>
      <c r="P466" s="60" t="s">
        <v>153</v>
      </c>
      <c r="Q466" s="60">
        <v>0</v>
      </c>
      <c r="R466" s="2">
        <v>0</v>
      </c>
      <c r="S466" s="2">
        <v>0</v>
      </c>
      <c r="T466" s="69" t="s">
        <v>106</v>
      </c>
      <c r="U466" s="2" t="s">
        <v>644</v>
      </c>
    </row>
    <row r="467" spans="1:21">
      <c r="A467" s="59" t="str">
        <f t="shared" si="120"/>
        <v>1418</v>
      </c>
      <c r="B467" s="56" t="str">
        <f t="shared" si="107"/>
        <v>track_1418</v>
      </c>
      <c r="C467" s="2">
        <f t="shared" si="116"/>
        <v>23</v>
      </c>
      <c r="D467" s="2">
        <f t="shared" si="110"/>
        <v>1</v>
      </c>
      <c r="E467" s="2">
        <f t="shared" si="117"/>
        <v>4</v>
      </c>
      <c r="F467" s="2">
        <f t="shared" si="118"/>
        <v>2</v>
      </c>
      <c r="G467" s="2">
        <f t="shared" si="108"/>
        <v>1</v>
      </c>
      <c r="H467" s="2">
        <f t="shared" si="109"/>
        <v>16</v>
      </c>
      <c r="I467" s="60">
        <v>4</v>
      </c>
      <c r="J467" s="60">
        <f t="shared" si="111"/>
        <v>1</v>
      </c>
      <c r="K467" s="60">
        <f t="shared" si="112"/>
        <v>1</v>
      </c>
      <c r="L467" s="60">
        <f t="shared" si="119"/>
        <v>1</v>
      </c>
      <c r="M467" s="60">
        <f t="shared" si="113"/>
        <v>1</v>
      </c>
      <c r="N467" s="60">
        <f t="shared" si="114"/>
        <v>1</v>
      </c>
      <c r="O467" s="60">
        <f t="shared" si="115"/>
        <v>1</v>
      </c>
      <c r="P467" s="60" t="s">
        <v>153</v>
      </c>
      <c r="Q467" s="60">
        <v>0</v>
      </c>
      <c r="R467" s="2">
        <v>0</v>
      </c>
      <c r="S467" s="2">
        <v>0</v>
      </c>
      <c r="T467" s="69" t="s">
        <v>106</v>
      </c>
      <c r="U467" s="2" t="s">
        <v>645</v>
      </c>
    </row>
    <row r="468" spans="1:21">
      <c r="A468" s="59" t="str">
        <f t="shared" si="120"/>
        <v>1419</v>
      </c>
      <c r="B468" s="56" t="str">
        <f t="shared" si="107"/>
        <v>track_1419</v>
      </c>
      <c r="C468" s="2">
        <f t="shared" si="116"/>
        <v>25</v>
      </c>
      <c r="D468" s="2">
        <f t="shared" si="110"/>
        <v>1</v>
      </c>
      <c r="E468" s="2">
        <f t="shared" si="117"/>
        <v>1</v>
      </c>
      <c r="F468" s="2">
        <f t="shared" si="118"/>
        <v>4</v>
      </c>
      <c r="G468" s="2">
        <f t="shared" si="108"/>
        <v>1</v>
      </c>
      <c r="H468" s="2">
        <f t="shared" si="109"/>
        <v>16</v>
      </c>
      <c r="I468" s="60">
        <v>4</v>
      </c>
      <c r="J468" s="60">
        <f t="shared" si="111"/>
        <v>0</v>
      </c>
      <c r="K468" s="60">
        <f t="shared" si="112"/>
        <v>0</v>
      </c>
      <c r="L468" s="60">
        <f t="shared" si="119"/>
        <v>1</v>
      </c>
      <c r="M468" s="60">
        <f t="shared" si="113"/>
        <v>1</v>
      </c>
      <c r="N468" s="60">
        <f t="shared" si="114"/>
        <v>1</v>
      </c>
      <c r="O468" s="60">
        <f t="shared" si="115"/>
        <v>1</v>
      </c>
      <c r="P468" s="60">
        <v>0</v>
      </c>
      <c r="Q468" s="60">
        <v>0</v>
      </c>
      <c r="R468" s="2">
        <v>0</v>
      </c>
      <c r="S468" s="2">
        <v>0</v>
      </c>
      <c r="T468" s="69" t="s">
        <v>106</v>
      </c>
      <c r="U468" s="2" t="s">
        <v>646</v>
      </c>
    </row>
    <row r="469" spans="1:21">
      <c r="A469" s="59" t="str">
        <f t="shared" si="120"/>
        <v>1420</v>
      </c>
      <c r="B469" s="56" t="str">
        <f t="shared" si="107"/>
        <v>track_1420</v>
      </c>
      <c r="C469" s="2">
        <f t="shared" si="116"/>
        <v>25</v>
      </c>
      <c r="D469" s="2">
        <f t="shared" si="110"/>
        <v>1</v>
      </c>
      <c r="E469" s="2">
        <f t="shared" si="117"/>
        <v>1</v>
      </c>
      <c r="F469" s="2">
        <f t="shared" si="118"/>
        <v>2</v>
      </c>
      <c r="G469" s="2">
        <f t="shared" si="108"/>
        <v>1</v>
      </c>
      <c r="H469" s="2">
        <f t="shared" si="109"/>
        <v>17</v>
      </c>
      <c r="I469" s="60">
        <v>4</v>
      </c>
      <c r="J469" s="60">
        <f t="shared" si="111"/>
        <v>0</v>
      </c>
      <c r="K469" s="60">
        <f t="shared" si="112"/>
        <v>0</v>
      </c>
      <c r="L469" s="60">
        <f t="shared" si="119"/>
        <v>1</v>
      </c>
      <c r="M469" s="60">
        <f t="shared" si="113"/>
        <v>1</v>
      </c>
      <c r="N469" s="60">
        <f t="shared" si="114"/>
        <v>1</v>
      </c>
      <c r="O469" s="60">
        <f t="shared" si="115"/>
        <v>1</v>
      </c>
      <c r="P469" s="60">
        <v>0</v>
      </c>
      <c r="Q469" s="60">
        <v>0</v>
      </c>
      <c r="R469" s="2">
        <v>0</v>
      </c>
      <c r="S469" s="2">
        <v>0</v>
      </c>
      <c r="T469" s="69" t="s">
        <v>106</v>
      </c>
      <c r="U469" s="2" t="s">
        <v>647</v>
      </c>
    </row>
    <row r="470" spans="1:21">
      <c r="A470" s="59" t="str">
        <f t="shared" si="120"/>
        <v>1421</v>
      </c>
      <c r="B470" s="56" t="str">
        <f t="shared" si="107"/>
        <v>track_1421</v>
      </c>
      <c r="C470" s="2">
        <f t="shared" si="116"/>
        <v>25</v>
      </c>
      <c r="D470" s="2">
        <f t="shared" si="110"/>
        <v>1</v>
      </c>
      <c r="E470" s="2">
        <f t="shared" si="117"/>
        <v>1</v>
      </c>
      <c r="F470" s="2">
        <f t="shared" si="118"/>
        <v>3</v>
      </c>
      <c r="G470" s="2">
        <f t="shared" si="108"/>
        <v>1</v>
      </c>
      <c r="H470" s="2">
        <f t="shared" si="109"/>
        <v>18</v>
      </c>
      <c r="I470" s="60">
        <v>4</v>
      </c>
      <c r="J470" s="60">
        <f t="shared" si="111"/>
        <v>0</v>
      </c>
      <c r="K470" s="60">
        <f t="shared" si="112"/>
        <v>0</v>
      </c>
      <c r="L470" s="60">
        <f t="shared" si="119"/>
        <v>1</v>
      </c>
      <c r="M470" s="60">
        <f t="shared" si="113"/>
        <v>1</v>
      </c>
      <c r="N470" s="60">
        <f t="shared" si="114"/>
        <v>1</v>
      </c>
      <c r="O470" s="60">
        <f t="shared" si="115"/>
        <v>1</v>
      </c>
      <c r="P470" s="60">
        <v>0</v>
      </c>
      <c r="Q470" s="60">
        <v>0</v>
      </c>
      <c r="R470" s="2">
        <v>0</v>
      </c>
      <c r="S470" s="2">
        <v>0</v>
      </c>
      <c r="T470" s="69" t="s">
        <v>106</v>
      </c>
      <c r="U470" s="2" t="s">
        <v>648</v>
      </c>
    </row>
    <row r="471" spans="1:21">
      <c r="A471" s="59" t="str">
        <f t="shared" si="120"/>
        <v>1422</v>
      </c>
      <c r="B471" s="56" t="str">
        <f t="shared" si="107"/>
        <v>track_1422</v>
      </c>
      <c r="C471" s="2">
        <f t="shared" si="116"/>
        <v>25</v>
      </c>
      <c r="D471" s="2">
        <f t="shared" si="110"/>
        <v>1</v>
      </c>
      <c r="E471" s="2">
        <f t="shared" si="117"/>
        <v>1</v>
      </c>
      <c r="F471" s="2">
        <f t="shared" si="118"/>
        <v>3</v>
      </c>
      <c r="G471" s="2">
        <f t="shared" si="108"/>
        <v>1</v>
      </c>
      <c r="H471" s="2">
        <f t="shared" si="109"/>
        <v>19</v>
      </c>
      <c r="I471" s="60">
        <v>4</v>
      </c>
      <c r="J471" s="60">
        <f t="shared" si="111"/>
        <v>0</v>
      </c>
      <c r="K471" s="60">
        <f t="shared" si="112"/>
        <v>0</v>
      </c>
      <c r="L471" s="60">
        <f t="shared" si="119"/>
        <v>1</v>
      </c>
      <c r="M471" s="60">
        <f t="shared" si="113"/>
        <v>1</v>
      </c>
      <c r="N471" s="60">
        <f t="shared" si="114"/>
        <v>1</v>
      </c>
      <c r="O471" s="60">
        <f t="shared" si="115"/>
        <v>1</v>
      </c>
      <c r="P471" s="60">
        <v>0</v>
      </c>
      <c r="Q471" s="60">
        <v>0</v>
      </c>
      <c r="R471" s="2">
        <v>0</v>
      </c>
      <c r="S471" s="2">
        <v>0</v>
      </c>
      <c r="T471" s="69" t="s">
        <v>106</v>
      </c>
      <c r="U471" s="2" t="s">
        <v>649</v>
      </c>
    </row>
    <row r="472" spans="1:21">
      <c r="A472" s="59" t="str">
        <f t="shared" si="120"/>
        <v>1423</v>
      </c>
      <c r="B472" s="56" t="str">
        <f t="shared" si="107"/>
        <v>track_1423</v>
      </c>
      <c r="C472" s="2">
        <f t="shared" si="116"/>
        <v>25</v>
      </c>
      <c r="D472" s="2">
        <f t="shared" si="110"/>
        <v>1</v>
      </c>
      <c r="E472" s="2">
        <f t="shared" si="117"/>
        <v>1</v>
      </c>
      <c r="F472" s="2">
        <f t="shared" si="118"/>
        <v>3</v>
      </c>
      <c r="G472" s="2">
        <f t="shared" si="108"/>
        <v>1</v>
      </c>
      <c r="H472" s="2">
        <f t="shared" si="109"/>
        <v>20</v>
      </c>
      <c r="I472" s="60">
        <v>4</v>
      </c>
      <c r="J472" s="60">
        <f t="shared" si="111"/>
        <v>0</v>
      </c>
      <c r="K472" s="60">
        <f t="shared" si="112"/>
        <v>0</v>
      </c>
      <c r="L472" s="60">
        <f t="shared" si="119"/>
        <v>1</v>
      </c>
      <c r="M472" s="60">
        <f t="shared" si="113"/>
        <v>1</v>
      </c>
      <c r="N472" s="60">
        <f t="shared" si="114"/>
        <v>1</v>
      </c>
      <c r="O472" s="60">
        <f t="shared" si="115"/>
        <v>1</v>
      </c>
      <c r="P472" s="60">
        <v>0</v>
      </c>
      <c r="Q472" s="60">
        <v>0</v>
      </c>
      <c r="R472" s="2">
        <v>0</v>
      </c>
      <c r="S472" s="2">
        <v>0</v>
      </c>
      <c r="T472" s="69" t="s">
        <v>106</v>
      </c>
      <c r="U472" s="2" t="s">
        <v>650</v>
      </c>
    </row>
    <row r="473" spans="1:21">
      <c r="A473" s="59" t="str">
        <f t="shared" si="120"/>
        <v>1424</v>
      </c>
      <c r="B473" s="56" t="str">
        <f t="shared" si="107"/>
        <v>track_1424</v>
      </c>
      <c r="C473" s="2">
        <f t="shared" si="116"/>
        <v>25</v>
      </c>
      <c r="D473" s="2">
        <f t="shared" si="110"/>
        <v>1</v>
      </c>
      <c r="E473" s="2">
        <f t="shared" si="117"/>
        <v>1</v>
      </c>
      <c r="F473" s="2">
        <f t="shared" si="118"/>
        <v>2</v>
      </c>
      <c r="G473" s="2">
        <f t="shared" si="108"/>
        <v>1</v>
      </c>
      <c r="H473" s="2">
        <f t="shared" si="109"/>
        <v>21</v>
      </c>
      <c r="I473" s="60">
        <v>4</v>
      </c>
      <c r="J473" s="60">
        <f t="shared" si="111"/>
        <v>0</v>
      </c>
      <c r="K473" s="60">
        <f t="shared" si="112"/>
        <v>0</v>
      </c>
      <c r="L473" s="60">
        <f t="shared" si="119"/>
        <v>1</v>
      </c>
      <c r="M473" s="60">
        <f t="shared" si="113"/>
        <v>1</v>
      </c>
      <c r="N473" s="60">
        <f t="shared" si="114"/>
        <v>1</v>
      </c>
      <c r="O473" s="60">
        <f t="shared" si="115"/>
        <v>1</v>
      </c>
      <c r="P473" s="60">
        <v>0</v>
      </c>
      <c r="Q473" s="60">
        <v>0</v>
      </c>
      <c r="R473" s="2">
        <v>0</v>
      </c>
      <c r="S473" s="2">
        <v>0</v>
      </c>
      <c r="T473" s="69" t="s">
        <v>106</v>
      </c>
      <c r="U473" s="2" t="s">
        <v>651</v>
      </c>
    </row>
    <row r="474" spans="1:21">
      <c r="A474" s="59" t="str">
        <f t="shared" si="120"/>
        <v>1425</v>
      </c>
      <c r="B474" s="56" t="str">
        <f t="shared" si="107"/>
        <v>track_1425</v>
      </c>
      <c r="C474" s="2">
        <f t="shared" si="116"/>
        <v>20</v>
      </c>
      <c r="D474" s="2">
        <f t="shared" si="110"/>
        <v>1</v>
      </c>
      <c r="E474" s="2">
        <f t="shared" si="117"/>
        <v>1</v>
      </c>
      <c r="F474" s="2">
        <f t="shared" si="118"/>
        <v>3</v>
      </c>
      <c r="G474" s="2">
        <f t="shared" si="108"/>
        <v>1</v>
      </c>
      <c r="H474" s="2">
        <f t="shared" si="109"/>
        <v>11</v>
      </c>
      <c r="I474" s="60">
        <v>4</v>
      </c>
      <c r="J474" s="60">
        <f t="shared" si="111"/>
        <v>0</v>
      </c>
      <c r="K474" s="60">
        <f t="shared" si="112"/>
        <v>0</v>
      </c>
      <c r="L474" s="60">
        <f t="shared" si="119"/>
        <v>1</v>
      </c>
      <c r="M474" s="60">
        <f t="shared" si="113"/>
        <v>1</v>
      </c>
      <c r="N474" s="60">
        <f t="shared" si="114"/>
        <v>0</v>
      </c>
      <c r="O474" s="60">
        <f t="shared" si="115"/>
        <v>1</v>
      </c>
      <c r="P474" s="60" t="s">
        <v>153</v>
      </c>
      <c r="Q474" s="60">
        <v>0</v>
      </c>
      <c r="R474" s="2">
        <v>0</v>
      </c>
      <c r="S474" s="2">
        <v>0</v>
      </c>
      <c r="T474" s="69" t="s">
        <v>106</v>
      </c>
      <c r="U474" s="2" t="s">
        <v>652</v>
      </c>
    </row>
    <row r="475" spans="1:21">
      <c r="A475" s="59" t="str">
        <f t="shared" si="120"/>
        <v>1426</v>
      </c>
      <c r="B475" s="56" t="str">
        <f t="shared" si="107"/>
        <v>track_1426</v>
      </c>
      <c r="C475" s="2">
        <f t="shared" si="116"/>
        <v>20</v>
      </c>
      <c r="D475" s="2">
        <f t="shared" si="110"/>
        <v>1</v>
      </c>
      <c r="E475" s="2">
        <f t="shared" si="117"/>
        <v>1</v>
      </c>
      <c r="F475" s="2">
        <f t="shared" si="118"/>
        <v>2</v>
      </c>
      <c r="G475" s="2">
        <f t="shared" si="108"/>
        <v>1</v>
      </c>
      <c r="H475" s="2">
        <f t="shared" si="109"/>
        <v>12</v>
      </c>
      <c r="I475" s="60">
        <v>4</v>
      </c>
      <c r="J475" s="60">
        <f t="shared" si="111"/>
        <v>0</v>
      </c>
      <c r="K475" s="60">
        <f t="shared" si="112"/>
        <v>0</v>
      </c>
      <c r="L475" s="60">
        <f t="shared" si="119"/>
        <v>1</v>
      </c>
      <c r="M475" s="60">
        <f t="shared" si="113"/>
        <v>1</v>
      </c>
      <c r="N475" s="60">
        <f t="shared" si="114"/>
        <v>0</v>
      </c>
      <c r="O475" s="60">
        <f t="shared" si="115"/>
        <v>1</v>
      </c>
      <c r="P475" s="60" t="s">
        <v>153</v>
      </c>
      <c r="Q475" s="60">
        <v>0</v>
      </c>
      <c r="R475" s="2">
        <v>0</v>
      </c>
      <c r="S475" s="2">
        <v>0</v>
      </c>
      <c r="T475" s="69" t="s">
        <v>106</v>
      </c>
      <c r="U475" s="2" t="s">
        <v>653</v>
      </c>
    </row>
    <row r="476" spans="1:21">
      <c r="A476" s="59" t="str">
        <f t="shared" si="120"/>
        <v>1427</v>
      </c>
      <c r="B476" s="56" t="str">
        <f t="shared" si="107"/>
        <v>track_1427</v>
      </c>
      <c r="C476" s="2">
        <f t="shared" si="116"/>
        <v>20</v>
      </c>
      <c r="D476" s="2">
        <f t="shared" si="110"/>
        <v>1</v>
      </c>
      <c r="E476" s="2">
        <f t="shared" si="117"/>
        <v>3</v>
      </c>
      <c r="F476" s="2">
        <f t="shared" si="118"/>
        <v>4</v>
      </c>
      <c r="G476" s="2">
        <f t="shared" si="108"/>
        <v>1</v>
      </c>
      <c r="H476" s="2">
        <f t="shared" si="109"/>
        <v>13</v>
      </c>
      <c r="I476" s="60">
        <v>4</v>
      </c>
      <c r="J476" s="60">
        <f t="shared" si="111"/>
        <v>0</v>
      </c>
      <c r="K476" s="60">
        <f t="shared" si="112"/>
        <v>0</v>
      </c>
      <c r="L476" s="60">
        <f t="shared" si="119"/>
        <v>1</v>
      </c>
      <c r="M476" s="60">
        <f t="shared" si="113"/>
        <v>1</v>
      </c>
      <c r="N476" s="60">
        <f t="shared" si="114"/>
        <v>0</v>
      </c>
      <c r="O476" s="60">
        <f t="shared" si="115"/>
        <v>1</v>
      </c>
      <c r="P476" s="60" t="s">
        <v>153</v>
      </c>
      <c r="Q476" s="60">
        <v>0</v>
      </c>
      <c r="R476" s="2">
        <v>0</v>
      </c>
      <c r="S476" s="2">
        <v>0</v>
      </c>
      <c r="T476" s="69" t="s">
        <v>106</v>
      </c>
      <c r="U476" s="2" t="s">
        <v>654</v>
      </c>
    </row>
    <row r="477" spans="1:21">
      <c r="A477" s="59" t="str">
        <f t="shared" si="120"/>
        <v>1428</v>
      </c>
      <c r="B477" s="56" t="str">
        <f t="shared" si="107"/>
        <v>track_1428</v>
      </c>
      <c r="C477" s="2">
        <f t="shared" si="116"/>
        <v>20</v>
      </c>
      <c r="D477" s="2">
        <f t="shared" si="110"/>
        <v>1</v>
      </c>
      <c r="E477" s="2">
        <f t="shared" si="117"/>
        <v>3</v>
      </c>
      <c r="F477" s="2">
        <f t="shared" si="118"/>
        <v>1</v>
      </c>
      <c r="G477" s="2">
        <f t="shared" si="108"/>
        <v>1</v>
      </c>
      <c r="H477" s="2">
        <f t="shared" si="109"/>
        <v>14</v>
      </c>
      <c r="I477" s="60">
        <v>4</v>
      </c>
      <c r="J477" s="60">
        <f t="shared" si="111"/>
        <v>0</v>
      </c>
      <c r="K477" s="60">
        <f t="shared" si="112"/>
        <v>0</v>
      </c>
      <c r="L477" s="60">
        <f t="shared" si="119"/>
        <v>1</v>
      </c>
      <c r="M477" s="60">
        <f t="shared" si="113"/>
        <v>1</v>
      </c>
      <c r="N477" s="60">
        <f t="shared" si="114"/>
        <v>0</v>
      </c>
      <c r="O477" s="60">
        <f t="shared" si="115"/>
        <v>1</v>
      </c>
      <c r="P477" s="60" t="s">
        <v>153</v>
      </c>
      <c r="Q477" s="60">
        <v>0</v>
      </c>
      <c r="R477" s="2">
        <v>0</v>
      </c>
      <c r="S477" s="2">
        <v>0</v>
      </c>
      <c r="T477" s="69" t="s">
        <v>106</v>
      </c>
      <c r="U477" s="2" t="s">
        <v>655</v>
      </c>
    </row>
    <row r="478" spans="1:21">
      <c r="A478" s="59" t="str">
        <f t="shared" si="120"/>
        <v>1429</v>
      </c>
      <c r="B478" s="56" t="str">
        <f t="shared" si="107"/>
        <v>track_1429</v>
      </c>
      <c r="C478" s="2">
        <f t="shared" si="116"/>
        <v>21</v>
      </c>
      <c r="D478" s="2">
        <f t="shared" si="110"/>
        <v>1</v>
      </c>
      <c r="E478" s="2">
        <f t="shared" si="117"/>
        <v>1</v>
      </c>
      <c r="F478" s="2">
        <f t="shared" si="118"/>
        <v>4</v>
      </c>
      <c r="G478" s="2">
        <f t="shared" si="108"/>
        <v>1</v>
      </c>
      <c r="H478" s="2">
        <f t="shared" si="109"/>
        <v>8</v>
      </c>
      <c r="I478" s="60">
        <v>4</v>
      </c>
      <c r="J478" s="60">
        <f t="shared" si="111"/>
        <v>1</v>
      </c>
      <c r="K478" s="60">
        <f t="shared" si="112"/>
        <v>1</v>
      </c>
      <c r="L478" s="60">
        <f t="shared" si="119"/>
        <v>0</v>
      </c>
      <c r="M478" s="60">
        <f t="shared" si="113"/>
        <v>0</v>
      </c>
      <c r="N478" s="60">
        <f t="shared" si="114"/>
        <v>1</v>
      </c>
      <c r="O478" s="60">
        <f t="shared" si="115"/>
        <v>0</v>
      </c>
      <c r="P478" s="60" t="s">
        <v>153</v>
      </c>
      <c r="Q478" s="60">
        <v>0</v>
      </c>
      <c r="R478" s="2">
        <v>0</v>
      </c>
      <c r="S478" s="2">
        <v>0</v>
      </c>
      <c r="T478" s="69" t="s">
        <v>106</v>
      </c>
      <c r="U478" s="2" t="s">
        <v>656</v>
      </c>
    </row>
    <row r="479" spans="1:21">
      <c r="A479" s="59" t="str">
        <f t="shared" si="120"/>
        <v>1430</v>
      </c>
      <c r="B479" s="56" t="str">
        <f t="shared" si="107"/>
        <v>track_1430</v>
      </c>
      <c r="C479" s="2">
        <f t="shared" si="116"/>
        <v>23</v>
      </c>
      <c r="D479" s="2">
        <f t="shared" si="110"/>
        <v>1</v>
      </c>
      <c r="E479" s="2">
        <f t="shared" si="117"/>
        <v>3</v>
      </c>
      <c r="F479" s="2">
        <f t="shared" si="118"/>
        <v>4</v>
      </c>
      <c r="G479" s="2">
        <f t="shared" si="108"/>
        <v>1</v>
      </c>
      <c r="H479" s="2">
        <f t="shared" si="109"/>
        <v>17</v>
      </c>
      <c r="I479" s="60">
        <v>4</v>
      </c>
      <c r="J479" s="60">
        <f t="shared" si="111"/>
        <v>1</v>
      </c>
      <c r="K479" s="60">
        <f t="shared" si="112"/>
        <v>1</v>
      </c>
      <c r="L479" s="60">
        <f t="shared" si="119"/>
        <v>1</v>
      </c>
      <c r="M479" s="60">
        <f t="shared" si="113"/>
        <v>1</v>
      </c>
      <c r="N479" s="60">
        <f t="shared" si="114"/>
        <v>1</v>
      </c>
      <c r="O479" s="60">
        <f t="shared" si="115"/>
        <v>1</v>
      </c>
      <c r="P479" s="60" t="s">
        <v>153</v>
      </c>
      <c r="Q479" s="60">
        <v>0</v>
      </c>
      <c r="R479" s="2">
        <v>0</v>
      </c>
      <c r="S479" s="2">
        <v>0</v>
      </c>
      <c r="T479" s="69" t="s">
        <v>106</v>
      </c>
      <c r="U479" s="2" t="s">
        <v>657</v>
      </c>
    </row>
    <row r="480" spans="1:21">
      <c r="A480" s="59" t="str">
        <f t="shared" si="120"/>
        <v>1431</v>
      </c>
      <c r="B480" s="56" t="str">
        <f t="shared" si="107"/>
        <v>track_1431</v>
      </c>
      <c r="C480" s="2">
        <f t="shared" si="116"/>
        <v>23</v>
      </c>
      <c r="D480" s="2">
        <f t="shared" si="110"/>
        <v>1</v>
      </c>
      <c r="E480" s="2">
        <f t="shared" si="117"/>
        <v>3</v>
      </c>
      <c r="F480" s="2">
        <f t="shared" si="118"/>
        <v>1</v>
      </c>
      <c r="G480" s="2">
        <f t="shared" si="108"/>
        <v>1</v>
      </c>
      <c r="H480" s="2">
        <f t="shared" si="109"/>
        <v>18</v>
      </c>
      <c r="I480" s="60">
        <v>4</v>
      </c>
      <c r="J480" s="60">
        <f t="shared" si="111"/>
        <v>1</v>
      </c>
      <c r="K480" s="60">
        <f t="shared" si="112"/>
        <v>1</v>
      </c>
      <c r="L480" s="60">
        <f t="shared" si="119"/>
        <v>1</v>
      </c>
      <c r="M480" s="60">
        <f t="shared" si="113"/>
        <v>1</v>
      </c>
      <c r="N480" s="60">
        <f t="shared" si="114"/>
        <v>1</v>
      </c>
      <c r="O480" s="60">
        <f t="shared" si="115"/>
        <v>1</v>
      </c>
      <c r="P480" s="60" t="s">
        <v>153</v>
      </c>
      <c r="Q480" s="60">
        <v>0</v>
      </c>
      <c r="R480" s="2">
        <v>0</v>
      </c>
      <c r="S480" s="2">
        <v>0</v>
      </c>
      <c r="T480" s="69" t="s">
        <v>106</v>
      </c>
      <c r="U480" s="2" t="s">
        <v>658</v>
      </c>
    </row>
    <row r="481" spans="1:21">
      <c r="A481" s="59" t="str">
        <f t="shared" si="120"/>
        <v>1432</v>
      </c>
      <c r="B481" s="56" t="str">
        <f t="shared" si="107"/>
        <v>track_1432</v>
      </c>
      <c r="C481" s="2">
        <f t="shared" si="116"/>
        <v>24</v>
      </c>
      <c r="D481" s="2">
        <f t="shared" si="110"/>
        <v>1</v>
      </c>
      <c r="E481" s="2">
        <f t="shared" si="117"/>
        <v>3</v>
      </c>
      <c r="F481" s="2">
        <f t="shared" si="118"/>
        <v>2</v>
      </c>
      <c r="G481" s="2">
        <f t="shared" si="108"/>
        <v>1</v>
      </c>
      <c r="H481" s="2">
        <f t="shared" si="109"/>
        <v>19</v>
      </c>
      <c r="I481" s="60">
        <v>4</v>
      </c>
      <c r="J481" s="60">
        <f t="shared" si="111"/>
        <v>0</v>
      </c>
      <c r="K481" s="60">
        <f t="shared" si="112"/>
        <v>0</v>
      </c>
      <c r="L481" s="60">
        <f t="shared" si="119"/>
        <v>1</v>
      </c>
      <c r="M481" s="60">
        <f t="shared" si="113"/>
        <v>1</v>
      </c>
      <c r="N481" s="60">
        <f t="shared" si="114"/>
        <v>1</v>
      </c>
      <c r="O481" s="60">
        <f t="shared" si="115"/>
        <v>1</v>
      </c>
      <c r="P481" s="60">
        <v>0</v>
      </c>
      <c r="Q481" s="60">
        <v>0</v>
      </c>
      <c r="R481" s="2">
        <v>0</v>
      </c>
      <c r="S481" s="2">
        <v>0</v>
      </c>
      <c r="T481" s="69" t="s">
        <v>106</v>
      </c>
      <c r="U481" s="2" t="s">
        <v>659</v>
      </c>
    </row>
    <row r="482" spans="1:21">
      <c r="A482" s="59" t="str">
        <f t="shared" si="120"/>
        <v>1433</v>
      </c>
      <c r="B482" s="56" t="str">
        <f t="shared" si="107"/>
        <v>track_1433</v>
      </c>
      <c r="C482" s="2">
        <f t="shared" si="116"/>
        <v>24</v>
      </c>
      <c r="D482" s="2">
        <f t="shared" si="110"/>
        <v>1</v>
      </c>
      <c r="E482" s="2">
        <f t="shared" si="117"/>
        <v>3</v>
      </c>
      <c r="F482" s="2">
        <f t="shared" si="118"/>
        <v>4</v>
      </c>
      <c r="G482" s="2">
        <f t="shared" si="108"/>
        <v>1</v>
      </c>
      <c r="H482" s="2">
        <f t="shared" si="109"/>
        <v>20</v>
      </c>
      <c r="I482" s="60">
        <v>4</v>
      </c>
      <c r="J482" s="60">
        <f t="shared" si="111"/>
        <v>0</v>
      </c>
      <c r="K482" s="60">
        <f t="shared" si="112"/>
        <v>0</v>
      </c>
      <c r="L482" s="60">
        <f t="shared" si="119"/>
        <v>1</v>
      </c>
      <c r="M482" s="60">
        <f t="shared" si="113"/>
        <v>1</v>
      </c>
      <c r="N482" s="60">
        <f t="shared" si="114"/>
        <v>1</v>
      </c>
      <c r="O482" s="60">
        <f t="shared" si="115"/>
        <v>1</v>
      </c>
      <c r="P482" s="60">
        <v>0</v>
      </c>
      <c r="Q482" s="60">
        <v>0</v>
      </c>
      <c r="R482" s="2">
        <v>0</v>
      </c>
      <c r="S482" s="2">
        <v>0</v>
      </c>
      <c r="T482" s="69" t="s">
        <v>106</v>
      </c>
      <c r="U482" s="2" t="s">
        <v>660</v>
      </c>
    </row>
    <row r="483" spans="1:21">
      <c r="A483" s="59" t="str">
        <f t="shared" si="120"/>
        <v>1434</v>
      </c>
      <c r="B483" s="56" t="str">
        <f t="shared" si="107"/>
        <v>track_1434</v>
      </c>
      <c r="C483" s="2">
        <f t="shared" si="116"/>
        <v>25</v>
      </c>
      <c r="D483" s="2">
        <f t="shared" si="110"/>
        <v>1</v>
      </c>
      <c r="E483" s="2">
        <f t="shared" si="117"/>
        <v>3</v>
      </c>
      <c r="F483" s="2">
        <f t="shared" si="118"/>
        <v>1</v>
      </c>
      <c r="G483" s="2">
        <f t="shared" si="108"/>
        <v>1</v>
      </c>
      <c r="H483" s="2">
        <f t="shared" si="109"/>
        <v>22</v>
      </c>
      <c r="I483" s="60">
        <v>4</v>
      </c>
      <c r="J483" s="60">
        <f t="shared" si="111"/>
        <v>0</v>
      </c>
      <c r="K483" s="60">
        <f t="shared" si="112"/>
        <v>0</v>
      </c>
      <c r="L483" s="60">
        <f t="shared" si="119"/>
        <v>1</v>
      </c>
      <c r="M483" s="60">
        <f t="shared" si="113"/>
        <v>1</v>
      </c>
      <c r="N483" s="60">
        <f t="shared" si="114"/>
        <v>1</v>
      </c>
      <c r="O483" s="60">
        <f t="shared" si="115"/>
        <v>1</v>
      </c>
      <c r="P483" s="60">
        <v>0</v>
      </c>
      <c r="Q483" s="60">
        <v>0</v>
      </c>
      <c r="R483" s="2">
        <v>0</v>
      </c>
      <c r="S483" s="2">
        <v>0</v>
      </c>
      <c r="T483" s="69" t="s">
        <v>106</v>
      </c>
      <c r="U483" s="2" t="s">
        <v>661</v>
      </c>
    </row>
    <row r="484" spans="1:21">
      <c r="A484" s="59" t="str">
        <f t="shared" si="120"/>
        <v>1435</v>
      </c>
      <c r="B484" s="56" t="str">
        <f t="shared" si="107"/>
        <v>track_1435</v>
      </c>
      <c r="C484" s="2">
        <f t="shared" si="116"/>
        <v>25</v>
      </c>
      <c r="D484" s="2">
        <f t="shared" si="110"/>
        <v>1</v>
      </c>
      <c r="E484" s="2">
        <f t="shared" si="117"/>
        <v>3</v>
      </c>
      <c r="F484" s="2">
        <f t="shared" si="118"/>
        <v>1</v>
      </c>
      <c r="G484" s="2">
        <f t="shared" si="108"/>
        <v>1</v>
      </c>
      <c r="H484" s="2">
        <f t="shared" si="109"/>
        <v>23</v>
      </c>
      <c r="I484" s="60">
        <v>4</v>
      </c>
      <c r="J484" s="60">
        <f t="shared" si="111"/>
        <v>0</v>
      </c>
      <c r="K484" s="60">
        <f t="shared" si="112"/>
        <v>0</v>
      </c>
      <c r="L484" s="60">
        <f t="shared" si="119"/>
        <v>1</v>
      </c>
      <c r="M484" s="60">
        <f t="shared" si="113"/>
        <v>1</v>
      </c>
      <c r="N484" s="60">
        <f t="shared" si="114"/>
        <v>1</v>
      </c>
      <c r="O484" s="60">
        <f t="shared" si="115"/>
        <v>1</v>
      </c>
      <c r="P484" s="60">
        <v>0</v>
      </c>
      <c r="Q484" s="60">
        <v>0</v>
      </c>
      <c r="R484" s="2">
        <v>0</v>
      </c>
      <c r="S484" s="2">
        <v>0</v>
      </c>
      <c r="T484" s="69" t="s">
        <v>106</v>
      </c>
      <c r="U484" s="2" t="s">
        <v>662</v>
      </c>
    </row>
    <row r="485" spans="1:21">
      <c r="A485" s="59" t="str">
        <f t="shared" si="120"/>
        <v>1436</v>
      </c>
      <c r="B485" s="56" t="str">
        <f t="shared" si="107"/>
        <v>track_1436</v>
      </c>
      <c r="C485" s="2">
        <f t="shared" si="116"/>
        <v>26</v>
      </c>
      <c r="D485" s="2">
        <f t="shared" si="110"/>
        <v>0</v>
      </c>
      <c r="E485" s="2">
        <f t="shared" si="117"/>
        <v>3</v>
      </c>
      <c r="F485" s="2">
        <f t="shared" si="118"/>
        <v>1</v>
      </c>
      <c r="G485" s="2">
        <f t="shared" si="108"/>
        <v>1</v>
      </c>
      <c r="H485" s="2">
        <f t="shared" si="109"/>
        <v>19</v>
      </c>
      <c r="I485" s="60">
        <v>4</v>
      </c>
      <c r="J485" s="60">
        <f t="shared" si="111"/>
        <v>1</v>
      </c>
      <c r="K485" s="60">
        <f t="shared" si="112"/>
        <v>1</v>
      </c>
      <c r="L485" s="60">
        <f t="shared" si="119"/>
        <v>1</v>
      </c>
      <c r="M485" s="60">
        <f t="shared" si="113"/>
        <v>1</v>
      </c>
      <c r="N485" s="60">
        <f t="shared" si="114"/>
        <v>1</v>
      </c>
      <c r="O485" s="60">
        <f t="shared" si="115"/>
        <v>1</v>
      </c>
      <c r="P485" s="60">
        <v>0</v>
      </c>
      <c r="Q485" s="60">
        <v>0</v>
      </c>
      <c r="R485" s="2">
        <v>0</v>
      </c>
      <c r="S485" s="2">
        <v>0</v>
      </c>
      <c r="T485" s="69" t="s">
        <v>106</v>
      </c>
      <c r="U485" s="2" t="s">
        <v>663</v>
      </c>
    </row>
    <row r="486" spans="1:21">
      <c r="A486" s="59" t="str">
        <f t="shared" si="120"/>
        <v>1437</v>
      </c>
      <c r="B486" s="56" t="str">
        <f t="shared" si="107"/>
        <v>track_1437</v>
      </c>
      <c r="C486" s="2">
        <f t="shared" si="116"/>
        <v>26</v>
      </c>
      <c r="D486" s="2">
        <f t="shared" si="110"/>
        <v>0</v>
      </c>
      <c r="E486" s="2">
        <f t="shared" si="117"/>
        <v>3</v>
      </c>
      <c r="F486" s="2">
        <f t="shared" si="118"/>
        <v>4</v>
      </c>
      <c r="G486" s="2">
        <f t="shared" si="108"/>
        <v>1</v>
      </c>
      <c r="H486" s="2">
        <f t="shared" si="109"/>
        <v>20</v>
      </c>
      <c r="I486" s="60">
        <v>4</v>
      </c>
      <c r="J486" s="60">
        <f t="shared" si="111"/>
        <v>1</v>
      </c>
      <c r="K486" s="60">
        <f t="shared" si="112"/>
        <v>1</v>
      </c>
      <c r="L486" s="60">
        <f t="shared" si="119"/>
        <v>1</v>
      </c>
      <c r="M486" s="60">
        <f t="shared" si="113"/>
        <v>1</v>
      </c>
      <c r="N486" s="60">
        <f t="shared" si="114"/>
        <v>1</v>
      </c>
      <c r="O486" s="60">
        <f t="shared" si="115"/>
        <v>1</v>
      </c>
      <c r="P486" s="60">
        <v>0</v>
      </c>
      <c r="Q486" s="60">
        <v>0</v>
      </c>
      <c r="R486" s="2">
        <v>0</v>
      </c>
      <c r="S486" s="2">
        <v>0</v>
      </c>
      <c r="T486" s="69" t="s">
        <v>106</v>
      </c>
      <c r="U486" s="2" t="s">
        <v>664</v>
      </c>
    </row>
    <row r="487" spans="1:21">
      <c r="A487" s="59" t="str">
        <f t="shared" si="120"/>
        <v>1438</v>
      </c>
      <c r="B487" s="56" t="str">
        <f t="shared" ref="B487:B519" si="121">"track_"&amp;A487</f>
        <v>track_1438</v>
      </c>
      <c r="C487" s="2">
        <f t="shared" si="116"/>
        <v>26</v>
      </c>
      <c r="D487" s="2">
        <f t="shared" si="110"/>
        <v>0</v>
      </c>
      <c r="E487" s="2">
        <f t="shared" si="117"/>
        <v>4</v>
      </c>
      <c r="F487" s="2">
        <f t="shared" si="118"/>
        <v>2</v>
      </c>
      <c r="G487" s="2">
        <f t="shared" si="108"/>
        <v>1</v>
      </c>
      <c r="H487" s="2">
        <f t="shared" si="109"/>
        <v>21</v>
      </c>
      <c r="I487" s="60">
        <v>4</v>
      </c>
      <c r="J487" s="60">
        <f t="shared" si="111"/>
        <v>1</v>
      </c>
      <c r="K487" s="60">
        <f t="shared" si="112"/>
        <v>1</v>
      </c>
      <c r="L487" s="60">
        <f t="shared" si="119"/>
        <v>1</v>
      </c>
      <c r="M487" s="60">
        <f t="shared" si="113"/>
        <v>1</v>
      </c>
      <c r="N487" s="60">
        <f t="shared" si="114"/>
        <v>1</v>
      </c>
      <c r="O487" s="60">
        <f t="shared" si="115"/>
        <v>1</v>
      </c>
      <c r="P487" s="60">
        <v>0</v>
      </c>
      <c r="Q487" s="60">
        <v>0</v>
      </c>
      <c r="R487" s="2">
        <v>0</v>
      </c>
      <c r="S487" s="2">
        <v>0</v>
      </c>
      <c r="T487" s="69" t="s">
        <v>106</v>
      </c>
      <c r="U487" s="2" t="s">
        <v>665</v>
      </c>
    </row>
    <row r="488" spans="1:21">
      <c r="A488" s="59" t="str">
        <f t="shared" si="120"/>
        <v>1439</v>
      </c>
      <c r="B488" s="56" t="str">
        <f t="shared" si="121"/>
        <v>track_1439</v>
      </c>
      <c r="C488" s="2">
        <f t="shared" si="116"/>
        <v>28</v>
      </c>
      <c r="D488" s="2">
        <f t="shared" si="110"/>
        <v>0</v>
      </c>
      <c r="E488" s="2">
        <f t="shared" si="117"/>
        <v>1</v>
      </c>
      <c r="F488" s="2">
        <f t="shared" si="118"/>
        <v>2</v>
      </c>
      <c r="G488" s="2">
        <f t="shared" si="108"/>
        <v>1</v>
      </c>
      <c r="H488" s="2">
        <f t="shared" si="109"/>
        <v>19</v>
      </c>
      <c r="I488" s="60">
        <v>4</v>
      </c>
      <c r="J488" s="60">
        <f t="shared" si="111"/>
        <v>1</v>
      </c>
      <c r="K488" s="60">
        <f t="shared" si="112"/>
        <v>1</v>
      </c>
      <c r="L488" s="60">
        <f t="shared" si="119"/>
        <v>1</v>
      </c>
      <c r="M488" s="60">
        <f t="shared" si="113"/>
        <v>1</v>
      </c>
      <c r="N488" s="60">
        <f t="shared" si="114"/>
        <v>1</v>
      </c>
      <c r="O488" s="60">
        <f t="shared" si="115"/>
        <v>1</v>
      </c>
      <c r="P488" s="60">
        <v>0</v>
      </c>
      <c r="Q488" s="60">
        <v>0</v>
      </c>
      <c r="R488" s="2">
        <v>0</v>
      </c>
      <c r="S488" s="2">
        <v>0</v>
      </c>
      <c r="T488" s="69" t="s">
        <v>106</v>
      </c>
      <c r="U488" s="2" t="s">
        <v>666</v>
      </c>
    </row>
    <row r="489" spans="1:21">
      <c r="A489" s="59" t="str">
        <f t="shared" si="120"/>
        <v>1440</v>
      </c>
      <c r="B489" s="56" t="str">
        <f t="shared" si="121"/>
        <v>track_1440</v>
      </c>
      <c r="C489" s="2">
        <f t="shared" si="116"/>
        <v>28</v>
      </c>
      <c r="D489" s="2">
        <f t="shared" si="110"/>
        <v>0</v>
      </c>
      <c r="E489" s="2">
        <f t="shared" si="117"/>
        <v>3</v>
      </c>
      <c r="F489" s="2">
        <f t="shared" si="118"/>
        <v>2</v>
      </c>
      <c r="G489" s="2">
        <f t="shared" si="108"/>
        <v>1</v>
      </c>
      <c r="H489" s="2">
        <f t="shared" si="109"/>
        <v>20</v>
      </c>
      <c r="I489" s="60">
        <v>4</v>
      </c>
      <c r="J489" s="60">
        <f t="shared" si="111"/>
        <v>1</v>
      </c>
      <c r="K489" s="60">
        <f t="shared" si="112"/>
        <v>1</v>
      </c>
      <c r="L489" s="60">
        <f t="shared" si="119"/>
        <v>1</v>
      </c>
      <c r="M489" s="60">
        <f t="shared" si="113"/>
        <v>1</v>
      </c>
      <c r="N489" s="60">
        <f t="shared" si="114"/>
        <v>1</v>
      </c>
      <c r="O489" s="60">
        <f t="shared" si="115"/>
        <v>1</v>
      </c>
      <c r="P489" s="60">
        <v>0</v>
      </c>
      <c r="Q489" s="60">
        <v>0</v>
      </c>
      <c r="R489" s="2">
        <v>0</v>
      </c>
      <c r="S489" s="2">
        <v>0</v>
      </c>
      <c r="T489" s="69" t="s">
        <v>106</v>
      </c>
      <c r="U489" s="2" t="s">
        <v>667</v>
      </c>
    </row>
    <row r="490" spans="1:21">
      <c r="A490" s="59" t="str">
        <f t="shared" si="120"/>
        <v>1441</v>
      </c>
      <c r="B490" s="56" t="str">
        <f t="shared" si="121"/>
        <v>track_1441</v>
      </c>
      <c r="C490" s="2">
        <f t="shared" si="116"/>
        <v>28</v>
      </c>
      <c r="D490" s="2">
        <f t="shared" si="110"/>
        <v>0</v>
      </c>
      <c r="E490" s="2">
        <f t="shared" si="117"/>
        <v>3</v>
      </c>
      <c r="F490" s="2">
        <f t="shared" si="118"/>
        <v>4</v>
      </c>
      <c r="G490" s="2">
        <f t="shared" si="108"/>
        <v>1</v>
      </c>
      <c r="H490" s="2">
        <f t="shared" si="109"/>
        <v>21</v>
      </c>
      <c r="I490" s="60">
        <v>4</v>
      </c>
      <c r="J490" s="60">
        <f t="shared" si="111"/>
        <v>1</v>
      </c>
      <c r="K490" s="60">
        <f t="shared" si="112"/>
        <v>1</v>
      </c>
      <c r="L490" s="60">
        <f t="shared" si="119"/>
        <v>1</v>
      </c>
      <c r="M490" s="60">
        <f t="shared" si="113"/>
        <v>1</v>
      </c>
      <c r="N490" s="60">
        <f t="shared" si="114"/>
        <v>1</v>
      </c>
      <c r="O490" s="60">
        <f t="shared" si="115"/>
        <v>1</v>
      </c>
      <c r="P490" s="60">
        <v>0</v>
      </c>
      <c r="Q490" s="60">
        <v>0</v>
      </c>
      <c r="R490" s="2">
        <v>0</v>
      </c>
      <c r="S490" s="2">
        <v>0</v>
      </c>
      <c r="T490" s="69" t="s">
        <v>106</v>
      </c>
      <c r="U490" s="2" t="s">
        <v>668</v>
      </c>
    </row>
    <row r="491" spans="1:21">
      <c r="A491" s="59" t="str">
        <f t="shared" si="120"/>
        <v>1442</v>
      </c>
      <c r="B491" s="56" t="str">
        <f t="shared" si="121"/>
        <v>track_1442</v>
      </c>
      <c r="C491" s="2">
        <f t="shared" si="116"/>
        <v>29</v>
      </c>
      <c r="D491" s="2">
        <f t="shared" si="110"/>
        <v>0</v>
      </c>
      <c r="E491" s="2">
        <f t="shared" si="117"/>
        <v>3</v>
      </c>
      <c r="F491" s="2">
        <f t="shared" si="118"/>
        <v>2</v>
      </c>
      <c r="G491" s="2">
        <f t="shared" si="108"/>
        <v>1</v>
      </c>
      <c r="H491" s="2">
        <f t="shared" si="109"/>
        <v>9</v>
      </c>
      <c r="I491" s="60">
        <v>4</v>
      </c>
      <c r="J491" s="60">
        <f t="shared" si="111"/>
        <v>0</v>
      </c>
      <c r="K491" s="60">
        <f t="shared" si="112"/>
        <v>1</v>
      </c>
      <c r="L491" s="60">
        <f t="shared" si="119"/>
        <v>1</v>
      </c>
      <c r="M491" s="60">
        <f t="shared" si="113"/>
        <v>1</v>
      </c>
      <c r="N491" s="60">
        <f t="shared" si="114"/>
        <v>0</v>
      </c>
      <c r="O491" s="60">
        <f t="shared" si="115"/>
        <v>1</v>
      </c>
      <c r="P491" s="60" t="s">
        <v>153</v>
      </c>
      <c r="Q491" s="60">
        <v>0</v>
      </c>
      <c r="R491" s="2">
        <v>0</v>
      </c>
      <c r="S491" s="2">
        <v>0</v>
      </c>
      <c r="T491" s="69" t="s">
        <v>106</v>
      </c>
      <c r="U491" s="2" t="s">
        <v>669</v>
      </c>
    </row>
    <row r="492" spans="1:21">
      <c r="A492" s="59" t="str">
        <f t="shared" si="120"/>
        <v>1443</v>
      </c>
      <c r="B492" s="56" t="str">
        <f t="shared" si="121"/>
        <v>track_1443</v>
      </c>
      <c r="C492" s="2">
        <f t="shared" si="116"/>
        <v>31</v>
      </c>
      <c r="D492" s="2">
        <f t="shared" si="110"/>
        <v>0</v>
      </c>
      <c r="E492" s="2">
        <f t="shared" si="117"/>
        <v>1</v>
      </c>
      <c r="F492" s="2">
        <f t="shared" si="118"/>
        <v>2</v>
      </c>
      <c r="G492" s="2">
        <f t="shared" ref="G492:G519" si="122">INT(RIGHT(LEFT(U492,13),1))</f>
        <v>1</v>
      </c>
      <c r="H492" s="2">
        <f t="shared" ref="H492:H519" si="123">INT(RIGHT(LEFT(U492,16),2))</f>
        <v>19</v>
      </c>
      <c r="I492" s="60">
        <v>4</v>
      </c>
      <c r="J492" s="60">
        <f t="shared" si="111"/>
        <v>0</v>
      </c>
      <c r="K492" s="60">
        <f t="shared" si="112"/>
        <v>1</v>
      </c>
      <c r="L492" s="60">
        <f t="shared" si="119"/>
        <v>1</v>
      </c>
      <c r="M492" s="60">
        <f t="shared" si="113"/>
        <v>1</v>
      </c>
      <c r="N492" s="60">
        <f t="shared" si="114"/>
        <v>0</v>
      </c>
      <c r="O492" s="60">
        <f t="shared" si="115"/>
        <v>1</v>
      </c>
      <c r="P492" s="60" t="s">
        <v>153</v>
      </c>
      <c r="Q492" s="60">
        <v>0</v>
      </c>
      <c r="R492" s="2">
        <v>0</v>
      </c>
      <c r="S492" s="2">
        <v>0</v>
      </c>
      <c r="T492" s="69" t="s">
        <v>106</v>
      </c>
      <c r="U492" s="2" t="s">
        <v>670</v>
      </c>
    </row>
    <row r="493" spans="1:21">
      <c r="A493" s="59" t="str">
        <f t="shared" si="120"/>
        <v>1444</v>
      </c>
      <c r="B493" s="56" t="str">
        <f t="shared" si="121"/>
        <v>track_1444</v>
      </c>
      <c r="C493" s="2">
        <f t="shared" si="116"/>
        <v>31</v>
      </c>
      <c r="D493" s="2">
        <f t="shared" si="110"/>
        <v>0</v>
      </c>
      <c r="E493" s="2">
        <f t="shared" si="117"/>
        <v>3</v>
      </c>
      <c r="F493" s="2">
        <f t="shared" si="118"/>
        <v>4</v>
      </c>
      <c r="G493" s="2">
        <f t="shared" si="122"/>
        <v>1</v>
      </c>
      <c r="H493" s="2">
        <f t="shared" si="123"/>
        <v>20</v>
      </c>
      <c r="I493" s="60">
        <v>4</v>
      </c>
      <c r="J493" s="60">
        <f t="shared" si="111"/>
        <v>0</v>
      </c>
      <c r="K493" s="60">
        <f t="shared" si="112"/>
        <v>1</v>
      </c>
      <c r="L493" s="60">
        <f t="shared" si="119"/>
        <v>1</v>
      </c>
      <c r="M493" s="60">
        <f t="shared" si="113"/>
        <v>1</v>
      </c>
      <c r="N493" s="60">
        <f t="shared" si="114"/>
        <v>0</v>
      </c>
      <c r="O493" s="60">
        <f t="shared" si="115"/>
        <v>1</v>
      </c>
      <c r="P493" s="60" t="s">
        <v>153</v>
      </c>
      <c r="Q493" s="60">
        <v>0</v>
      </c>
      <c r="R493" s="2">
        <v>0</v>
      </c>
      <c r="S493" s="2">
        <v>0</v>
      </c>
      <c r="T493" s="69" t="s">
        <v>106</v>
      </c>
      <c r="U493" s="2" t="s">
        <v>671</v>
      </c>
    </row>
    <row r="494" spans="1:21">
      <c r="A494" s="59" t="str">
        <f t="shared" si="120"/>
        <v>1445</v>
      </c>
      <c r="B494" s="56" t="str">
        <f t="shared" si="121"/>
        <v>track_1445</v>
      </c>
      <c r="C494" s="2">
        <f t="shared" si="116"/>
        <v>31</v>
      </c>
      <c r="D494" s="2">
        <f t="shared" si="110"/>
        <v>0</v>
      </c>
      <c r="E494" s="2">
        <f t="shared" si="117"/>
        <v>3</v>
      </c>
      <c r="F494" s="2">
        <f t="shared" si="118"/>
        <v>2</v>
      </c>
      <c r="G494" s="2">
        <f t="shared" si="122"/>
        <v>1</v>
      </c>
      <c r="H494" s="2">
        <f t="shared" si="123"/>
        <v>21</v>
      </c>
      <c r="I494" s="60">
        <v>4</v>
      </c>
      <c r="J494" s="60">
        <f t="shared" si="111"/>
        <v>0</v>
      </c>
      <c r="K494" s="60">
        <f t="shared" si="112"/>
        <v>1</v>
      </c>
      <c r="L494" s="60">
        <f t="shared" si="119"/>
        <v>1</v>
      </c>
      <c r="M494" s="60">
        <f t="shared" si="113"/>
        <v>1</v>
      </c>
      <c r="N494" s="60">
        <f t="shared" si="114"/>
        <v>0</v>
      </c>
      <c r="O494" s="60">
        <f t="shared" si="115"/>
        <v>1</v>
      </c>
      <c r="P494" s="60" t="s">
        <v>153</v>
      </c>
      <c r="Q494" s="60">
        <v>0</v>
      </c>
      <c r="R494" s="2">
        <v>0</v>
      </c>
      <c r="S494" s="2">
        <v>0</v>
      </c>
      <c r="T494" s="69" t="s">
        <v>106</v>
      </c>
      <c r="U494" s="2" t="s">
        <v>672</v>
      </c>
    </row>
    <row r="495" spans="1:21">
      <c r="A495" s="59" t="str">
        <f t="shared" si="120"/>
        <v>1446</v>
      </c>
      <c r="B495" s="56" t="str">
        <f t="shared" si="121"/>
        <v>track_1446</v>
      </c>
      <c r="C495" s="2">
        <f t="shared" si="116"/>
        <v>32</v>
      </c>
      <c r="D495" s="2">
        <f t="shared" si="110"/>
        <v>0</v>
      </c>
      <c r="E495" s="2">
        <f t="shared" si="117"/>
        <v>3</v>
      </c>
      <c r="F495" s="2">
        <f t="shared" si="118"/>
        <v>2</v>
      </c>
      <c r="G495" s="2">
        <f t="shared" si="122"/>
        <v>1</v>
      </c>
      <c r="H495" s="2">
        <f t="shared" si="123"/>
        <v>19</v>
      </c>
      <c r="I495" s="60">
        <v>4</v>
      </c>
      <c r="J495" s="60">
        <f t="shared" si="111"/>
        <v>1</v>
      </c>
      <c r="K495" s="60">
        <f t="shared" si="112"/>
        <v>1</v>
      </c>
      <c r="L495" s="60">
        <f t="shared" si="119"/>
        <v>1</v>
      </c>
      <c r="M495" s="60">
        <f t="shared" si="113"/>
        <v>1</v>
      </c>
      <c r="N495" s="60">
        <f t="shared" si="114"/>
        <v>1</v>
      </c>
      <c r="O495" s="60">
        <f t="shared" si="115"/>
        <v>1</v>
      </c>
      <c r="P495" s="60">
        <v>0</v>
      </c>
      <c r="Q495" s="60">
        <v>0</v>
      </c>
      <c r="R495" s="2">
        <v>0</v>
      </c>
      <c r="S495" s="2">
        <v>0</v>
      </c>
      <c r="T495" s="69" t="s">
        <v>106</v>
      </c>
      <c r="U495" s="2" t="s">
        <v>673</v>
      </c>
    </row>
    <row r="496" spans="1:21">
      <c r="A496" s="59" t="str">
        <f t="shared" si="120"/>
        <v>1447</v>
      </c>
      <c r="B496" s="56" t="str">
        <f t="shared" si="121"/>
        <v>track_1447</v>
      </c>
      <c r="C496" s="2">
        <f t="shared" si="116"/>
        <v>32</v>
      </c>
      <c r="D496" s="2">
        <f t="shared" si="110"/>
        <v>0</v>
      </c>
      <c r="E496" s="2">
        <f t="shared" si="117"/>
        <v>3</v>
      </c>
      <c r="F496" s="2">
        <f t="shared" si="118"/>
        <v>2</v>
      </c>
      <c r="G496" s="2">
        <f t="shared" si="122"/>
        <v>1</v>
      </c>
      <c r="H496" s="2">
        <f t="shared" si="123"/>
        <v>20</v>
      </c>
      <c r="I496" s="60">
        <v>4</v>
      </c>
      <c r="J496" s="60">
        <f t="shared" si="111"/>
        <v>1</v>
      </c>
      <c r="K496" s="60">
        <f t="shared" si="112"/>
        <v>1</v>
      </c>
      <c r="L496" s="60">
        <f t="shared" si="119"/>
        <v>1</v>
      </c>
      <c r="M496" s="60">
        <f t="shared" si="113"/>
        <v>1</v>
      </c>
      <c r="N496" s="60">
        <f t="shared" si="114"/>
        <v>1</v>
      </c>
      <c r="O496" s="60">
        <f t="shared" si="115"/>
        <v>1</v>
      </c>
      <c r="P496" s="60">
        <v>0</v>
      </c>
      <c r="Q496" s="60">
        <v>0</v>
      </c>
      <c r="R496" s="2">
        <v>0</v>
      </c>
      <c r="S496" s="2">
        <v>0</v>
      </c>
      <c r="T496" s="69" t="s">
        <v>106</v>
      </c>
      <c r="U496" s="2" t="s">
        <v>674</v>
      </c>
    </row>
    <row r="497" spans="1:21">
      <c r="A497" s="59" t="str">
        <f t="shared" si="120"/>
        <v>1448</v>
      </c>
      <c r="B497" s="56" t="str">
        <f t="shared" si="121"/>
        <v>track_1448</v>
      </c>
      <c r="C497" s="2">
        <f t="shared" si="116"/>
        <v>33</v>
      </c>
      <c r="D497" s="2">
        <f t="shared" ref="D497:D504" si="124">INT(RIGHT(LEFT(U497,10),1))</f>
        <v>0</v>
      </c>
      <c r="E497" s="2">
        <f t="shared" si="117"/>
        <v>3</v>
      </c>
      <c r="F497" s="2">
        <f t="shared" si="118"/>
        <v>2</v>
      </c>
      <c r="G497" s="2">
        <f t="shared" si="122"/>
        <v>1</v>
      </c>
      <c r="H497" s="2">
        <f t="shared" si="123"/>
        <v>9</v>
      </c>
      <c r="I497" s="60">
        <v>4</v>
      </c>
      <c r="J497" s="60">
        <f t="shared" si="111"/>
        <v>0</v>
      </c>
      <c r="K497" s="60">
        <f t="shared" si="112"/>
        <v>1</v>
      </c>
      <c r="L497" s="60">
        <f t="shared" si="119"/>
        <v>1</v>
      </c>
      <c r="M497" s="60">
        <f t="shared" si="113"/>
        <v>1</v>
      </c>
      <c r="N497" s="60">
        <f t="shared" si="114"/>
        <v>0</v>
      </c>
      <c r="O497" s="60">
        <f t="shared" si="115"/>
        <v>1</v>
      </c>
      <c r="P497" s="60" t="s">
        <v>153</v>
      </c>
      <c r="Q497" s="60">
        <v>0</v>
      </c>
      <c r="R497" s="2">
        <v>0</v>
      </c>
      <c r="S497" s="2">
        <v>0</v>
      </c>
      <c r="T497" s="69" t="s">
        <v>106</v>
      </c>
      <c r="U497" s="2" t="s">
        <v>675</v>
      </c>
    </row>
    <row r="498" spans="1:21">
      <c r="A498" s="59" t="str">
        <f t="shared" si="120"/>
        <v>1449</v>
      </c>
      <c r="B498" s="56" t="str">
        <f t="shared" si="121"/>
        <v>track_1449</v>
      </c>
      <c r="C498" s="2">
        <f t="shared" ref="C498:C504" si="125">INT(RIGHT(LEFT(U498,8),2))</f>
        <v>33</v>
      </c>
      <c r="D498" s="2">
        <f t="shared" si="124"/>
        <v>0</v>
      </c>
      <c r="E498" s="2">
        <f t="shared" ref="E498:E504" si="126">INT(RIGHT(LEFT(U498,11),1))</f>
        <v>3</v>
      </c>
      <c r="F498" s="2">
        <f t="shared" ref="F498:F504" si="127">INT(RIGHT(LEFT(U498,12),1))</f>
        <v>1</v>
      </c>
      <c r="G498" s="2">
        <f t="shared" si="122"/>
        <v>1</v>
      </c>
      <c r="H498" s="2">
        <f t="shared" si="123"/>
        <v>10</v>
      </c>
      <c r="I498" s="60">
        <v>4</v>
      </c>
      <c r="J498" s="60">
        <f t="shared" si="111"/>
        <v>0</v>
      </c>
      <c r="K498" s="60">
        <f t="shared" si="112"/>
        <v>1</v>
      </c>
      <c r="L498" s="60">
        <f t="shared" si="119"/>
        <v>1</v>
      </c>
      <c r="M498" s="60">
        <f t="shared" si="113"/>
        <v>1</v>
      </c>
      <c r="N498" s="60">
        <f t="shared" si="114"/>
        <v>0</v>
      </c>
      <c r="O498" s="60">
        <f t="shared" si="115"/>
        <v>1</v>
      </c>
      <c r="P498" s="60" t="s">
        <v>153</v>
      </c>
      <c r="Q498" s="60">
        <v>0</v>
      </c>
      <c r="R498" s="2">
        <v>0</v>
      </c>
      <c r="S498" s="2">
        <v>0</v>
      </c>
      <c r="T498" s="69" t="s">
        <v>106</v>
      </c>
      <c r="U498" s="2" t="s">
        <v>676</v>
      </c>
    </row>
    <row r="499" spans="1:21">
      <c r="A499" s="59" t="str">
        <f t="shared" si="120"/>
        <v>1450</v>
      </c>
      <c r="B499" s="56" t="str">
        <f t="shared" si="121"/>
        <v>track_1450</v>
      </c>
      <c r="C499" s="2">
        <f t="shared" si="125"/>
        <v>34</v>
      </c>
      <c r="D499" s="2">
        <f t="shared" si="124"/>
        <v>0</v>
      </c>
      <c r="E499" s="2">
        <f t="shared" si="126"/>
        <v>1</v>
      </c>
      <c r="F499" s="2">
        <f t="shared" si="127"/>
        <v>3</v>
      </c>
      <c r="G499" s="2">
        <f t="shared" si="122"/>
        <v>1</v>
      </c>
      <c r="H499" s="2">
        <f t="shared" si="123"/>
        <v>17</v>
      </c>
      <c r="I499" s="60">
        <v>4</v>
      </c>
      <c r="J499" s="60">
        <f t="shared" si="111"/>
        <v>1</v>
      </c>
      <c r="K499" s="60">
        <f t="shared" si="112"/>
        <v>1</v>
      </c>
      <c r="L499" s="60">
        <f t="shared" si="119"/>
        <v>1</v>
      </c>
      <c r="M499" s="60">
        <f t="shared" si="113"/>
        <v>1</v>
      </c>
      <c r="N499" s="60">
        <f t="shared" si="114"/>
        <v>1</v>
      </c>
      <c r="O499" s="60">
        <f t="shared" si="115"/>
        <v>1</v>
      </c>
      <c r="P499" s="60">
        <v>0</v>
      </c>
      <c r="Q499" s="60">
        <v>0</v>
      </c>
      <c r="R499" s="2">
        <v>0</v>
      </c>
      <c r="S499" s="2">
        <v>0</v>
      </c>
      <c r="T499" s="69" t="s">
        <v>106</v>
      </c>
      <c r="U499" s="2" t="s">
        <v>677</v>
      </c>
    </row>
    <row r="500" spans="1:21">
      <c r="A500" s="59" t="str">
        <f t="shared" si="120"/>
        <v>1451</v>
      </c>
      <c r="B500" s="56" t="str">
        <f t="shared" si="121"/>
        <v>track_1451</v>
      </c>
      <c r="C500" s="2">
        <f t="shared" si="125"/>
        <v>32</v>
      </c>
      <c r="D500" s="2">
        <f t="shared" si="124"/>
        <v>0</v>
      </c>
      <c r="E500" s="2">
        <f t="shared" si="126"/>
        <v>1</v>
      </c>
      <c r="F500" s="2">
        <f t="shared" si="127"/>
        <v>2</v>
      </c>
      <c r="G500" s="2">
        <f t="shared" si="122"/>
        <v>1</v>
      </c>
      <c r="H500" s="2">
        <f t="shared" si="123"/>
        <v>21</v>
      </c>
      <c r="I500" s="60">
        <v>4</v>
      </c>
      <c r="J500" s="60">
        <f t="shared" si="111"/>
        <v>1</v>
      </c>
      <c r="K500" s="60">
        <f t="shared" si="112"/>
        <v>1</v>
      </c>
      <c r="L500" s="60">
        <f t="shared" si="119"/>
        <v>1</v>
      </c>
      <c r="M500" s="60">
        <f t="shared" si="113"/>
        <v>1</v>
      </c>
      <c r="N500" s="60">
        <f t="shared" si="114"/>
        <v>1</v>
      </c>
      <c r="O500" s="60">
        <f t="shared" si="115"/>
        <v>1</v>
      </c>
      <c r="P500" s="60">
        <v>0</v>
      </c>
      <c r="Q500" s="60">
        <v>0</v>
      </c>
      <c r="R500" s="2">
        <v>0</v>
      </c>
      <c r="S500" s="2">
        <v>0</v>
      </c>
      <c r="T500" s="69" t="s">
        <v>106</v>
      </c>
      <c r="U500" s="2" t="s">
        <v>678</v>
      </c>
    </row>
    <row r="501" spans="1:21">
      <c r="A501" s="59" t="str">
        <f t="shared" si="120"/>
        <v>1452</v>
      </c>
      <c r="B501" s="56" t="str">
        <f t="shared" si="121"/>
        <v>track_1452</v>
      </c>
      <c r="C501" s="2">
        <f t="shared" si="125"/>
        <v>32</v>
      </c>
      <c r="D501" s="2">
        <f t="shared" si="124"/>
        <v>0</v>
      </c>
      <c r="E501" s="2">
        <f t="shared" si="126"/>
        <v>3</v>
      </c>
      <c r="F501" s="2">
        <f t="shared" si="127"/>
        <v>1</v>
      </c>
      <c r="G501" s="2">
        <f t="shared" si="122"/>
        <v>1</v>
      </c>
      <c r="H501" s="2">
        <f t="shared" si="123"/>
        <v>22</v>
      </c>
      <c r="I501" s="60">
        <v>4</v>
      </c>
      <c r="J501" s="60">
        <f t="shared" si="111"/>
        <v>1</v>
      </c>
      <c r="K501" s="60">
        <f t="shared" si="112"/>
        <v>1</v>
      </c>
      <c r="L501" s="60">
        <f t="shared" si="119"/>
        <v>1</v>
      </c>
      <c r="M501" s="60">
        <f t="shared" si="113"/>
        <v>1</v>
      </c>
      <c r="N501" s="60">
        <f t="shared" si="114"/>
        <v>1</v>
      </c>
      <c r="O501" s="60">
        <f t="shared" si="115"/>
        <v>1</v>
      </c>
      <c r="P501" s="60">
        <v>0</v>
      </c>
      <c r="Q501" s="60">
        <v>0</v>
      </c>
      <c r="R501" s="2">
        <v>0</v>
      </c>
      <c r="S501" s="2">
        <v>0</v>
      </c>
      <c r="T501" s="69" t="s">
        <v>106</v>
      </c>
      <c r="U501" s="2" t="s">
        <v>679</v>
      </c>
    </row>
    <row r="502" spans="1:21">
      <c r="A502" s="59" t="str">
        <f t="shared" si="120"/>
        <v>1453</v>
      </c>
      <c r="B502" s="56" t="str">
        <f t="shared" si="121"/>
        <v>track_1453</v>
      </c>
      <c r="C502" s="2">
        <f t="shared" si="125"/>
        <v>32</v>
      </c>
      <c r="D502" s="2">
        <f t="shared" si="124"/>
        <v>0</v>
      </c>
      <c r="E502" s="2">
        <f t="shared" si="126"/>
        <v>4</v>
      </c>
      <c r="F502" s="2">
        <f t="shared" si="127"/>
        <v>2</v>
      </c>
      <c r="G502" s="2">
        <f t="shared" si="122"/>
        <v>1</v>
      </c>
      <c r="H502" s="2">
        <f t="shared" si="123"/>
        <v>23</v>
      </c>
      <c r="I502" s="60">
        <v>4</v>
      </c>
      <c r="J502" s="60">
        <f t="shared" si="111"/>
        <v>1</v>
      </c>
      <c r="K502" s="60">
        <f t="shared" si="112"/>
        <v>1</v>
      </c>
      <c r="L502" s="60">
        <f t="shared" si="119"/>
        <v>1</v>
      </c>
      <c r="M502" s="60">
        <f t="shared" si="113"/>
        <v>1</v>
      </c>
      <c r="N502" s="60">
        <f t="shared" si="114"/>
        <v>1</v>
      </c>
      <c r="O502" s="60">
        <f t="shared" si="115"/>
        <v>1</v>
      </c>
      <c r="P502" s="60">
        <v>0</v>
      </c>
      <c r="Q502" s="60">
        <v>0</v>
      </c>
      <c r="R502" s="2">
        <v>0</v>
      </c>
      <c r="S502" s="2">
        <v>0</v>
      </c>
      <c r="T502" s="69" t="s">
        <v>106</v>
      </c>
      <c r="U502" s="2" t="s">
        <v>680</v>
      </c>
    </row>
    <row r="503" spans="1:21">
      <c r="A503" s="59" t="str">
        <f t="shared" si="120"/>
        <v>1454</v>
      </c>
      <c r="B503" s="56" t="str">
        <f t="shared" si="121"/>
        <v>track_1454</v>
      </c>
      <c r="C503" s="2">
        <f t="shared" si="125"/>
        <v>32</v>
      </c>
      <c r="D503" s="2">
        <f t="shared" si="124"/>
        <v>0</v>
      </c>
      <c r="E503" s="2">
        <f t="shared" si="126"/>
        <v>1</v>
      </c>
      <c r="F503" s="2">
        <f t="shared" si="127"/>
        <v>4</v>
      </c>
      <c r="G503" s="2">
        <f t="shared" si="122"/>
        <v>1</v>
      </c>
      <c r="H503" s="2">
        <f t="shared" si="123"/>
        <v>24</v>
      </c>
      <c r="I503" s="60">
        <v>4</v>
      </c>
      <c r="J503" s="60">
        <f t="shared" si="111"/>
        <v>1</v>
      </c>
      <c r="K503" s="60">
        <f t="shared" si="112"/>
        <v>1</v>
      </c>
      <c r="L503" s="60">
        <f t="shared" si="119"/>
        <v>1</v>
      </c>
      <c r="M503" s="60">
        <f t="shared" si="113"/>
        <v>1</v>
      </c>
      <c r="N503" s="60">
        <f t="shared" si="114"/>
        <v>1</v>
      </c>
      <c r="O503" s="60">
        <f t="shared" si="115"/>
        <v>1</v>
      </c>
      <c r="P503" s="60">
        <v>0</v>
      </c>
      <c r="Q503" s="60">
        <v>0</v>
      </c>
      <c r="R503" s="2">
        <v>0</v>
      </c>
      <c r="S503" s="2">
        <v>0</v>
      </c>
      <c r="T503" s="69" t="s">
        <v>106</v>
      </c>
      <c r="U503" s="2" t="s">
        <v>681</v>
      </c>
    </row>
    <row r="504" spans="1:21">
      <c r="A504" s="59" t="str">
        <f t="shared" si="120"/>
        <v>1455</v>
      </c>
      <c r="B504" s="56" t="str">
        <f t="shared" si="121"/>
        <v>track_1455</v>
      </c>
      <c r="C504" s="2">
        <f t="shared" si="125"/>
        <v>34</v>
      </c>
      <c r="D504" s="2">
        <f t="shared" si="124"/>
        <v>0</v>
      </c>
      <c r="E504" s="2">
        <f t="shared" si="126"/>
        <v>1</v>
      </c>
      <c r="F504" s="2">
        <f t="shared" si="127"/>
        <v>2</v>
      </c>
      <c r="G504" s="2">
        <f t="shared" si="122"/>
        <v>1</v>
      </c>
      <c r="H504" s="2">
        <f t="shared" si="123"/>
        <v>18</v>
      </c>
      <c r="I504" s="60">
        <v>4</v>
      </c>
      <c r="J504" s="60">
        <f t="shared" si="111"/>
        <v>1</v>
      </c>
      <c r="K504" s="60">
        <f t="shared" si="112"/>
        <v>1</v>
      </c>
      <c r="L504" s="60">
        <f t="shared" si="119"/>
        <v>1</v>
      </c>
      <c r="M504" s="60">
        <f t="shared" si="113"/>
        <v>1</v>
      </c>
      <c r="N504" s="60">
        <f t="shared" si="114"/>
        <v>1</v>
      </c>
      <c r="O504" s="60">
        <f t="shared" si="115"/>
        <v>1</v>
      </c>
      <c r="P504" s="60">
        <v>0</v>
      </c>
      <c r="Q504" s="60">
        <v>0</v>
      </c>
      <c r="R504" s="2">
        <v>0</v>
      </c>
      <c r="S504" s="2">
        <v>0</v>
      </c>
      <c r="T504" s="69" t="s">
        <v>106</v>
      </c>
      <c r="U504" s="2" t="s">
        <v>682</v>
      </c>
    </row>
    <row r="505" spans="1:21">
      <c r="A505" s="59" t="str">
        <f t="shared" ref="A505:A532" si="128">RIGHT(U505,4)</f>
        <v>1456</v>
      </c>
      <c r="B505" s="56" t="str">
        <f t="shared" si="121"/>
        <v>track_1456</v>
      </c>
      <c r="C505" s="2">
        <f t="shared" ref="C505:C528" si="129">INT(RIGHT(LEFT(U505,8),2))</f>
        <v>16</v>
      </c>
      <c r="D505" s="2">
        <f t="shared" ref="D505:D528" si="130">INT(RIGHT(LEFT(U505,10),1))</f>
        <v>1</v>
      </c>
      <c r="E505" s="2">
        <f t="shared" ref="E505:E528" si="131">INT(RIGHT(LEFT(U505,11),1))</f>
        <v>1</v>
      </c>
      <c r="F505" s="2">
        <f t="shared" ref="F505:F528" si="132">INT(RIGHT(LEFT(U505,12),1))</f>
        <v>4</v>
      </c>
      <c r="G505" s="2">
        <f t="shared" si="122"/>
        <v>1</v>
      </c>
      <c r="H505" s="2">
        <f t="shared" si="123"/>
        <v>18</v>
      </c>
      <c r="I505" s="60">
        <v>4</v>
      </c>
      <c r="J505" s="60">
        <f t="shared" si="111"/>
        <v>1</v>
      </c>
      <c r="K505" s="60">
        <f t="shared" si="112"/>
        <v>1</v>
      </c>
      <c r="L505" s="60">
        <f t="shared" si="119"/>
        <v>1</v>
      </c>
      <c r="M505" s="60">
        <f t="shared" si="113"/>
        <v>1</v>
      </c>
      <c r="N505" s="60">
        <f t="shared" si="114"/>
        <v>1</v>
      </c>
      <c r="O505" s="60">
        <f t="shared" si="115"/>
        <v>1</v>
      </c>
      <c r="P505" s="60" t="s">
        <v>153</v>
      </c>
      <c r="Q505" s="60">
        <v>0</v>
      </c>
      <c r="R505" s="2">
        <v>0</v>
      </c>
      <c r="S505" s="2">
        <v>0</v>
      </c>
      <c r="T505" s="69" t="s">
        <v>106</v>
      </c>
      <c r="U505" s="2" t="s">
        <v>683</v>
      </c>
    </row>
    <row r="506" spans="1:21">
      <c r="A506" s="59" t="str">
        <f t="shared" si="128"/>
        <v>1457</v>
      </c>
      <c r="B506" s="56" t="str">
        <f t="shared" si="121"/>
        <v>track_1457</v>
      </c>
      <c r="C506" s="2">
        <f t="shared" si="129"/>
        <v>16</v>
      </c>
      <c r="D506" s="2">
        <f t="shared" si="130"/>
        <v>1</v>
      </c>
      <c r="E506" s="2">
        <f t="shared" si="131"/>
        <v>2</v>
      </c>
      <c r="F506" s="2">
        <f t="shared" si="132"/>
        <v>4</v>
      </c>
      <c r="G506" s="2">
        <f t="shared" si="122"/>
        <v>1</v>
      </c>
      <c r="H506" s="2">
        <f t="shared" si="123"/>
        <v>19</v>
      </c>
      <c r="I506" s="60">
        <v>4</v>
      </c>
      <c r="J506" s="60">
        <f t="shared" si="111"/>
        <v>1</v>
      </c>
      <c r="K506" s="60">
        <f t="shared" si="112"/>
        <v>1</v>
      </c>
      <c r="L506" s="60">
        <f t="shared" si="119"/>
        <v>1</v>
      </c>
      <c r="M506" s="60">
        <f t="shared" si="113"/>
        <v>1</v>
      </c>
      <c r="N506" s="60">
        <f t="shared" si="114"/>
        <v>1</v>
      </c>
      <c r="O506" s="60">
        <f t="shared" si="115"/>
        <v>1</v>
      </c>
      <c r="P506" s="60" t="s">
        <v>153</v>
      </c>
      <c r="Q506" s="60">
        <v>0</v>
      </c>
      <c r="R506" s="2">
        <v>0</v>
      </c>
      <c r="S506" s="2">
        <v>0</v>
      </c>
      <c r="T506" s="69" t="s">
        <v>106</v>
      </c>
      <c r="U506" s="2" t="s">
        <v>684</v>
      </c>
    </row>
    <row r="507" spans="1:21">
      <c r="A507" s="59" t="str">
        <f t="shared" si="128"/>
        <v>1458</v>
      </c>
      <c r="B507" s="56" t="str">
        <f t="shared" si="121"/>
        <v>track_1458</v>
      </c>
      <c r="C507" s="2">
        <f t="shared" si="129"/>
        <v>16</v>
      </c>
      <c r="D507" s="2">
        <f t="shared" si="130"/>
        <v>1</v>
      </c>
      <c r="E507" s="2">
        <f t="shared" si="131"/>
        <v>2</v>
      </c>
      <c r="F507" s="2">
        <f t="shared" si="132"/>
        <v>4</v>
      </c>
      <c r="G507" s="2">
        <f t="shared" si="122"/>
        <v>1</v>
      </c>
      <c r="H507" s="2">
        <f t="shared" si="123"/>
        <v>20</v>
      </c>
      <c r="I507" s="60">
        <v>4</v>
      </c>
      <c r="J507" s="60">
        <f t="shared" ref="J507:J570" si="133">VLOOKUP(C507,AC:AH,6,0)</f>
        <v>1</v>
      </c>
      <c r="K507" s="60">
        <f t="shared" ref="K507:K570" si="134">VLOOKUP(C507,AC:AI,7,0)</f>
        <v>1</v>
      </c>
      <c r="L507" s="60">
        <f t="shared" si="119"/>
        <v>1</v>
      </c>
      <c r="M507" s="60">
        <f t="shared" ref="M507:M570" si="135">VLOOKUP(C507,AC:AK,9,0)</f>
        <v>1</v>
      </c>
      <c r="N507" s="60">
        <f t="shared" ref="N507:N570" si="136">VLOOKUP(C507,AC:AL,10,0)</f>
        <v>1</v>
      </c>
      <c r="O507" s="60">
        <f t="shared" ref="O507:O570" si="137">VLOOKUP(C507,AC:AM,11,0)</f>
        <v>1</v>
      </c>
      <c r="P507" s="60" t="s">
        <v>153</v>
      </c>
      <c r="Q507" s="60">
        <v>0</v>
      </c>
      <c r="R507" s="2">
        <v>0</v>
      </c>
      <c r="S507" s="2">
        <v>0</v>
      </c>
      <c r="T507" s="69" t="s">
        <v>106</v>
      </c>
      <c r="U507" s="2" t="s">
        <v>685</v>
      </c>
    </row>
    <row r="508" spans="1:21">
      <c r="A508" s="59" t="str">
        <f t="shared" si="128"/>
        <v>1459</v>
      </c>
      <c r="B508" s="56" t="str">
        <f t="shared" si="121"/>
        <v>track_1459</v>
      </c>
      <c r="C508" s="2">
        <f t="shared" si="129"/>
        <v>16</v>
      </c>
      <c r="D508" s="2">
        <f t="shared" si="130"/>
        <v>1</v>
      </c>
      <c r="E508" s="2">
        <f t="shared" si="131"/>
        <v>2</v>
      </c>
      <c r="F508" s="2">
        <f t="shared" si="132"/>
        <v>3</v>
      </c>
      <c r="G508" s="2">
        <f t="shared" si="122"/>
        <v>1</v>
      </c>
      <c r="H508" s="2">
        <f t="shared" si="123"/>
        <v>21</v>
      </c>
      <c r="I508" s="60">
        <v>4</v>
      </c>
      <c r="J508" s="60">
        <f t="shared" si="133"/>
        <v>1</v>
      </c>
      <c r="K508" s="60">
        <f t="shared" si="134"/>
        <v>1</v>
      </c>
      <c r="L508" s="60">
        <f t="shared" ref="L508:L571" si="138">VLOOKUP(C508,AC:AN,8,0)</f>
        <v>1</v>
      </c>
      <c r="M508" s="60">
        <f t="shared" si="135"/>
        <v>1</v>
      </c>
      <c r="N508" s="60">
        <f t="shared" si="136"/>
        <v>1</v>
      </c>
      <c r="O508" s="60">
        <f t="shared" si="137"/>
        <v>1</v>
      </c>
      <c r="P508" s="60" t="s">
        <v>153</v>
      </c>
      <c r="Q508" s="60">
        <v>0</v>
      </c>
      <c r="R508" s="2">
        <v>0</v>
      </c>
      <c r="S508" s="2">
        <v>0</v>
      </c>
      <c r="T508" s="69" t="s">
        <v>106</v>
      </c>
      <c r="U508" s="2" t="s">
        <v>686</v>
      </c>
    </row>
    <row r="509" spans="1:21">
      <c r="A509" s="59" t="str">
        <f t="shared" si="128"/>
        <v>1460</v>
      </c>
      <c r="B509" s="56" t="str">
        <f t="shared" si="121"/>
        <v>track_1460</v>
      </c>
      <c r="C509" s="2">
        <f t="shared" si="129"/>
        <v>16</v>
      </c>
      <c r="D509" s="2">
        <f t="shared" si="130"/>
        <v>1</v>
      </c>
      <c r="E509" s="2">
        <f t="shared" si="131"/>
        <v>2</v>
      </c>
      <c r="F509" s="2">
        <f t="shared" si="132"/>
        <v>1</v>
      </c>
      <c r="G509" s="2">
        <f t="shared" si="122"/>
        <v>1</v>
      </c>
      <c r="H509" s="2">
        <f t="shared" si="123"/>
        <v>22</v>
      </c>
      <c r="I509" s="60">
        <v>4</v>
      </c>
      <c r="J509" s="60">
        <f t="shared" si="133"/>
        <v>1</v>
      </c>
      <c r="K509" s="60">
        <f t="shared" si="134"/>
        <v>1</v>
      </c>
      <c r="L509" s="60">
        <f t="shared" si="138"/>
        <v>1</v>
      </c>
      <c r="M509" s="60">
        <f t="shared" si="135"/>
        <v>1</v>
      </c>
      <c r="N509" s="60">
        <f t="shared" si="136"/>
        <v>1</v>
      </c>
      <c r="O509" s="60">
        <f t="shared" si="137"/>
        <v>1</v>
      </c>
      <c r="P509" s="60" t="s">
        <v>153</v>
      </c>
      <c r="Q509" s="60">
        <v>0</v>
      </c>
      <c r="R509" s="2">
        <v>0</v>
      </c>
      <c r="S509" s="2">
        <v>0</v>
      </c>
      <c r="T509" s="69" t="s">
        <v>106</v>
      </c>
      <c r="U509" s="2" t="s">
        <v>687</v>
      </c>
    </row>
    <row r="510" spans="1:21">
      <c r="A510" s="59" t="str">
        <f t="shared" si="128"/>
        <v>1461</v>
      </c>
      <c r="B510" s="56" t="str">
        <f t="shared" si="121"/>
        <v>track_1461</v>
      </c>
      <c r="C510" s="2">
        <f t="shared" si="129"/>
        <v>16</v>
      </c>
      <c r="D510" s="2">
        <f t="shared" si="130"/>
        <v>1</v>
      </c>
      <c r="E510" s="2">
        <f t="shared" si="131"/>
        <v>3</v>
      </c>
      <c r="F510" s="2">
        <f t="shared" si="132"/>
        <v>2</v>
      </c>
      <c r="G510" s="2">
        <f t="shared" si="122"/>
        <v>1</v>
      </c>
      <c r="H510" s="2">
        <f t="shared" si="123"/>
        <v>23</v>
      </c>
      <c r="I510" s="60">
        <v>4</v>
      </c>
      <c r="J510" s="60">
        <f t="shared" si="133"/>
        <v>1</v>
      </c>
      <c r="K510" s="60">
        <f t="shared" si="134"/>
        <v>1</v>
      </c>
      <c r="L510" s="60">
        <f t="shared" si="138"/>
        <v>1</v>
      </c>
      <c r="M510" s="60">
        <f t="shared" si="135"/>
        <v>1</v>
      </c>
      <c r="N510" s="60">
        <f t="shared" si="136"/>
        <v>1</v>
      </c>
      <c r="O510" s="60">
        <f t="shared" si="137"/>
        <v>1</v>
      </c>
      <c r="P510" s="60" t="s">
        <v>153</v>
      </c>
      <c r="Q510" s="60">
        <v>0</v>
      </c>
      <c r="R510" s="2">
        <v>0</v>
      </c>
      <c r="S510" s="2">
        <v>0</v>
      </c>
      <c r="T510" s="69" t="s">
        <v>106</v>
      </c>
      <c r="U510" s="2" t="s">
        <v>688</v>
      </c>
    </row>
    <row r="511" spans="1:21">
      <c r="A511" s="59" t="str">
        <f t="shared" si="128"/>
        <v>1462</v>
      </c>
      <c r="B511" s="56" t="str">
        <f t="shared" si="121"/>
        <v>track_1462</v>
      </c>
      <c r="C511" s="2">
        <f t="shared" si="129"/>
        <v>16</v>
      </c>
      <c r="D511" s="2">
        <f t="shared" si="130"/>
        <v>1</v>
      </c>
      <c r="E511" s="2">
        <f t="shared" si="131"/>
        <v>3</v>
      </c>
      <c r="F511" s="2">
        <f t="shared" si="132"/>
        <v>4</v>
      </c>
      <c r="G511" s="2">
        <f t="shared" si="122"/>
        <v>1</v>
      </c>
      <c r="H511" s="2">
        <f t="shared" si="123"/>
        <v>24</v>
      </c>
      <c r="I511" s="60">
        <v>4</v>
      </c>
      <c r="J511" s="60">
        <f t="shared" si="133"/>
        <v>1</v>
      </c>
      <c r="K511" s="60">
        <f t="shared" si="134"/>
        <v>1</v>
      </c>
      <c r="L511" s="60">
        <f t="shared" si="138"/>
        <v>1</v>
      </c>
      <c r="M511" s="60">
        <f t="shared" si="135"/>
        <v>1</v>
      </c>
      <c r="N511" s="60">
        <f t="shared" si="136"/>
        <v>1</v>
      </c>
      <c r="O511" s="60">
        <f t="shared" si="137"/>
        <v>1</v>
      </c>
      <c r="P511" s="60" t="s">
        <v>153</v>
      </c>
      <c r="Q511" s="60">
        <v>0</v>
      </c>
      <c r="R511" s="2">
        <v>0</v>
      </c>
      <c r="S511" s="2">
        <v>0</v>
      </c>
      <c r="T511" s="69" t="s">
        <v>106</v>
      </c>
      <c r="U511" s="2" t="s">
        <v>689</v>
      </c>
    </row>
    <row r="512" spans="1:21">
      <c r="A512" s="59" t="str">
        <f t="shared" si="128"/>
        <v>1463</v>
      </c>
      <c r="B512" s="56" t="str">
        <f t="shared" si="121"/>
        <v>track_1463</v>
      </c>
      <c r="C512" s="2">
        <f t="shared" si="129"/>
        <v>16</v>
      </c>
      <c r="D512" s="2">
        <f t="shared" si="130"/>
        <v>1</v>
      </c>
      <c r="E512" s="2">
        <f t="shared" si="131"/>
        <v>3</v>
      </c>
      <c r="F512" s="2">
        <f t="shared" si="132"/>
        <v>1</v>
      </c>
      <c r="G512" s="2">
        <f t="shared" si="122"/>
        <v>1</v>
      </c>
      <c r="H512" s="2">
        <f t="shared" si="123"/>
        <v>25</v>
      </c>
      <c r="I512" s="60">
        <v>4</v>
      </c>
      <c r="J512" s="60">
        <f t="shared" si="133"/>
        <v>1</v>
      </c>
      <c r="K512" s="60">
        <f t="shared" si="134"/>
        <v>1</v>
      </c>
      <c r="L512" s="60">
        <f t="shared" si="138"/>
        <v>1</v>
      </c>
      <c r="M512" s="60">
        <f t="shared" si="135"/>
        <v>1</v>
      </c>
      <c r="N512" s="60">
        <f t="shared" si="136"/>
        <v>1</v>
      </c>
      <c r="O512" s="60">
        <f t="shared" si="137"/>
        <v>1</v>
      </c>
      <c r="P512" s="60" t="s">
        <v>153</v>
      </c>
      <c r="Q512" s="60">
        <v>0</v>
      </c>
      <c r="R512" s="2">
        <v>0</v>
      </c>
      <c r="S512" s="2">
        <v>0</v>
      </c>
      <c r="T512" s="69" t="s">
        <v>106</v>
      </c>
      <c r="U512" s="2" t="s">
        <v>690</v>
      </c>
    </row>
    <row r="513" spans="1:21">
      <c r="A513" s="59" t="str">
        <f t="shared" si="128"/>
        <v>1464</v>
      </c>
      <c r="B513" s="56" t="str">
        <f t="shared" si="121"/>
        <v>track_1464</v>
      </c>
      <c r="C513" s="2">
        <f t="shared" si="129"/>
        <v>34</v>
      </c>
      <c r="D513" s="2">
        <f t="shared" si="130"/>
        <v>0</v>
      </c>
      <c r="E513" s="2">
        <f t="shared" si="131"/>
        <v>1</v>
      </c>
      <c r="F513" s="2">
        <f t="shared" si="132"/>
        <v>4</v>
      </c>
      <c r="G513" s="2">
        <f t="shared" si="122"/>
        <v>1</v>
      </c>
      <c r="H513" s="2">
        <f t="shared" si="123"/>
        <v>19</v>
      </c>
      <c r="I513" s="60">
        <v>4</v>
      </c>
      <c r="J513" s="60">
        <f t="shared" si="133"/>
        <v>1</v>
      </c>
      <c r="K513" s="60">
        <f t="shared" si="134"/>
        <v>1</v>
      </c>
      <c r="L513" s="60">
        <f t="shared" si="138"/>
        <v>1</v>
      </c>
      <c r="M513" s="60">
        <f t="shared" si="135"/>
        <v>1</v>
      </c>
      <c r="N513" s="60">
        <f t="shared" si="136"/>
        <v>1</v>
      </c>
      <c r="O513" s="60">
        <f t="shared" si="137"/>
        <v>1</v>
      </c>
      <c r="P513" s="60">
        <v>0</v>
      </c>
      <c r="Q513" s="60">
        <v>0</v>
      </c>
      <c r="R513" s="2">
        <v>0</v>
      </c>
      <c r="S513" s="2">
        <v>0</v>
      </c>
      <c r="T513" s="69" t="s">
        <v>106</v>
      </c>
      <c r="U513" s="2" t="s">
        <v>691</v>
      </c>
    </row>
    <row r="514" spans="1:21">
      <c r="A514" s="59" t="str">
        <f t="shared" si="128"/>
        <v>1465</v>
      </c>
      <c r="B514" s="56" t="str">
        <f t="shared" si="121"/>
        <v>track_1465</v>
      </c>
      <c r="C514" s="2">
        <f t="shared" si="129"/>
        <v>34</v>
      </c>
      <c r="D514" s="2">
        <f t="shared" si="130"/>
        <v>0</v>
      </c>
      <c r="E514" s="2">
        <f t="shared" si="131"/>
        <v>2</v>
      </c>
      <c r="F514" s="2">
        <f t="shared" si="132"/>
        <v>4</v>
      </c>
      <c r="G514" s="2">
        <f t="shared" si="122"/>
        <v>1</v>
      </c>
      <c r="H514" s="2">
        <f t="shared" si="123"/>
        <v>20</v>
      </c>
      <c r="I514" s="60">
        <v>4</v>
      </c>
      <c r="J514" s="60">
        <f t="shared" si="133"/>
        <v>1</v>
      </c>
      <c r="K514" s="60">
        <f t="shared" si="134"/>
        <v>1</v>
      </c>
      <c r="L514" s="60">
        <f t="shared" si="138"/>
        <v>1</v>
      </c>
      <c r="M514" s="60">
        <f t="shared" si="135"/>
        <v>1</v>
      </c>
      <c r="N514" s="60">
        <f t="shared" si="136"/>
        <v>1</v>
      </c>
      <c r="O514" s="60">
        <f t="shared" si="137"/>
        <v>1</v>
      </c>
      <c r="P514" s="60">
        <v>0</v>
      </c>
      <c r="Q514" s="60">
        <v>0</v>
      </c>
      <c r="R514" s="2">
        <v>0</v>
      </c>
      <c r="S514" s="2">
        <v>0</v>
      </c>
      <c r="T514" s="69" t="s">
        <v>106</v>
      </c>
      <c r="U514" s="2" t="s">
        <v>692</v>
      </c>
    </row>
    <row r="515" spans="1:21">
      <c r="A515" s="59" t="str">
        <f t="shared" si="128"/>
        <v>1466</v>
      </c>
      <c r="B515" s="56" t="str">
        <f t="shared" si="121"/>
        <v>track_1466</v>
      </c>
      <c r="C515" s="2">
        <f t="shared" si="129"/>
        <v>34</v>
      </c>
      <c r="D515" s="2">
        <f t="shared" si="130"/>
        <v>0</v>
      </c>
      <c r="E515" s="2">
        <f t="shared" si="131"/>
        <v>2</v>
      </c>
      <c r="F515" s="2">
        <f t="shared" si="132"/>
        <v>3</v>
      </c>
      <c r="G515" s="2">
        <f t="shared" si="122"/>
        <v>1</v>
      </c>
      <c r="H515" s="2">
        <f t="shared" si="123"/>
        <v>21</v>
      </c>
      <c r="I515" s="60">
        <v>4</v>
      </c>
      <c r="J515" s="60">
        <f t="shared" si="133"/>
        <v>1</v>
      </c>
      <c r="K515" s="60">
        <f t="shared" si="134"/>
        <v>1</v>
      </c>
      <c r="L515" s="60">
        <f t="shared" si="138"/>
        <v>1</v>
      </c>
      <c r="M515" s="60">
        <f t="shared" si="135"/>
        <v>1</v>
      </c>
      <c r="N515" s="60">
        <f t="shared" si="136"/>
        <v>1</v>
      </c>
      <c r="O515" s="60">
        <f t="shared" si="137"/>
        <v>1</v>
      </c>
      <c r="P515" s="60">
        <v>0</v>
      </c>
      <c r="Q515" s="60">
        <v>0</v>
      </c>
      <c r="R515" s="2">
        <v>0</v>
      </c>
      <c r="S515" s="2">
        <v>0</v>
      </c>
      <c r="T515" s="69" t="s">
        <v>106</v>
      </c>
      <c r="U515" s="2" t="s">
        <v>693</v>
      </c>
    </row>
    <row r="516" spans="1:21">
      <c r="A516" s="59" t="str">
        <f t="shared" si="128"/>
        <v>1467</v>
      </c>
      <c r="B516" s="56" t="str">
        <f t="shared" si="121"/>
        <v>track_1467</v>
      </c>
      <c r="C516" s="2">
        <f t="shared" si="129"/>
        <v>34</v>
      </c>
      <c r="D516" s="2">
        <f t="shared" si="130"/>
        <v>0</v>
      </c>
      <c r="E516" s="2">
        <f t="shared" si="131"/>
        <v>3</v>
      </c>
      <c r="F516" s="2">
        <f t="shared" si="132"/>
        <v>4</v>
      </c>
      <c r="G516" s="2">
        <f t="shared" si="122"/>
        <v>1</v>
      </c>
      <c r="H516" s="2">
        <f t="shared" si="123"/>
        <v>22</v>
      </c>
      <c r="I516" s="60">
        <v>4</v>
      </c>
      <c r="J516" s="60">
        <f t="shared" si="133"/>
        <v>1</v>
      </c>
      <c r="K516" s="60">
        <f t="shared" si="134"/>
        <v>1</v>
      </c>
      <c r="L516" s="60">
        <f t="shared" si="138"/>
        <v>1</v>
      </c>
      <c r="M516" s="60">
        <f t="shared" si="135"/>
        <v>1</v>
      </c>
      <c r="N516" s="60">
        <f t="shared" si="136"/>
        <v>1</v>
      </c>
      <c r="O516" s="60">
        <f t="shared" si="137"/>
        <v>1</v>
      </c>
      <c r="P516" s="60">
        <v>0</v>
      </c>
      <c r="Q516" s="60">
        <v>0</v>
      </c>
      <c r="R516" s="2">
        <v>0</v>
      </c>
      <c r="S516" s="2">
        <v>0</v>
      </c>
      <c r="T516" s="69" t="s">
        <v>106</v>
      </c>
      <c r="U516" s="2" t="s">
        <v>694</v>
      </c>
    </row>
    <row r="517" spans="1:21">
      <c r="A517" s="59" t="str">
        <f t="shared" si="128"/>
        <v>1468</v>
      </c>
      <c r="B517" s="56" t="str">
        <f t="shared" si="121"/>
        <v>track_1468</v>
      </c>
      <c r="C517" s="2">
        <f t="shared" si="129"/>
        <v>34</v>
      </c>
      <c r="D517" s="2">
        <f t="shared" si="130"/>
        <v>0</v>
      </c>
      <c r="E517" s="2">
        <f t="shared" si="131"/>
        <v>3</v>
      </c>
      <c r="F517" s="2">
        <f t="shared" si="132"/>
        <v>1</v>
      </c>
      <c r="G517" s="2">
        <f t="shared" si="122"/>
        <v>1</v>
      </c>
      <c r="H517" s="2">
        <f t="shared" si="123"/>
        <v>23</v>
      </c>
      <c r="I517" s="60">
        <v>4</v>
      </c>
      <c r="J517" s="60">
        <f t="shared" si="133"/>
        <v>1</v>
      </c>
      <c r="K517" s="60">
        <f t="shared" si="134"/>
        <v>1</v>
      </c>
      <c r="L517" s="60">
        <f t="shared" si="138"/>
        <v>1</v>
      </c>
      <c r="M517" s="60">
        <f t="shared" si="135"/>
        <v>1</v>
      </c>
      <c r="N517" s="60">
        <f t="shared" si="136"/>
        <v>1</v>
      </c>
      <c r="O517" s="60">
        <f t="shared" si="137"/>
        <v>1</v>
      </c>
      <c r="P517" s="60">
        <v>0</v>
      </c>
      <c r="Q517" s="60">
        <v>0</v>
      </c>
      <c r="R517" s="2">
        <v>0</v>
      </c>
      <c r="S517" s="2">
        <v>0</v>
      </c>
      <c r="T517" s="69" t="s">
        <v>106</v>
      </c>
      <c r="U517" s="2" t="s">
        <v>695</v>
      </c>
    </row>
    <row r="518" spans="1:21">
      <c r="A518" s="59" t="str">
        <f t="shared" si="128"/>
        <v>1469</v>
      </c>
      <c r="B518" s="56" t="str">
        <f t="shared" si="121"/>
        <v>track_1469</v>
      </c>
      <c r="C518" s="2">
        <f t="shared" si="129"/>
        <v>34</v>
      </c>
      <c r="D518" s="2">
        <f t="shared" si="130"/>
        <v>0</v>
      </c>
      <c r="E518" s="2">
        <f t="shared" si="131"/>
        <v>4</v>
      </c>
      <c r="F518" s="2">
        <f t="shared" si="132"/>
        <v>2</v>
      </c>
      <c r="G518" s="2">
        <f t="shared" si="122"/>
        <v>1</v>
      </c>
      <c r="H518" s="2">
        <f t="shared" si="123"/>
        <v>24</v>
      </c>
      <c r="I518" s="60">
        <v>4</v>
      </c>
      <c r="J518" s="60">
        <f t="shared" si="133"/>
        <v>1</v>
      </c>
      <c r="K518" s="60">
        <f t="shared" si="134"/>
        <v>1</v>
      </c>
      <c r="L518" s="60">
        <f t="shared" si="138"/>
        <v>1</v>
      </c>
      <c r="M518" s="60">
        <f t="shared" si="135"/>
        <v>1</v>
      </c>
      <c r="N518" s="60">
        <f t="shared" si="136"/>
        <v>1</v>
      </c>
      <c r="O518" s="60">
        <f t="shared" si="137"/>
        <v>1</v>
      </c>
      <c r="P518" s="60">
        <v>0</v>
      </c>
      <c r="Q518" s="60">
        <v>0</v>
      </c>
      <c r="R518" s="2">
        <v>0</v>
      </c>
      <c r="S518" s="2">
        <v>0</v>
      </c>
      <c r="T518" s="69" t="s">
        <v>106</v>
      </c>
      <c r="U518" s="2" t="s">
        <v>696</v>
      </c>
    </row>
    <row r="519" spans="1:21">
      <c r="A519" s="59" t="str">
        <f t="shared" si="128"/>
        <v>1470</v>
      </c>
      <c r="B519" s="56" t="str">
        <f t="shared" si="121"/>
        <v>track_1470</v>
      </c>
      <c r="C519" s="2">
        <f t="shared" si="129"/>
        <v>24</v>
      </c>
      <c r="D519" s="2">
        <f t="shared" si="130"/>
        <v>0</v>
      </c>
      <c r="E519" s="2">
        <f t="shared" si="131"/>
        <v>1</v>
      </c>
      <c r="F519" s="2">
        <f t="shared" si="132"/>
        <v>2</v>
      </c>
      <c r="G519" s="2">
        <f t="shared" si="122"/>
        <v>1</v>
      </c>
      <c r="H519" s="2">
        <f t="shared" si="123"/>
        <v>21</v>
      </c>
      <c r="I519" s="60">
        <v>4</v>
      </c>
      <c r="J519" s="60">
        <f t="shared" si="133"/>
        <v>0</v>
      </c>
      <c r="K519" s="60">
        <f t="shared" si="134"/>
        <v>0</v>
      </c>
      <c r="L519" s="60">
        <f t="shared" si="138"/>
        <v>1</v>
      </c>
      <c r="M519" s="60">
        <f t="shared" si="135"/>
        <v>1</v>
      </c>
      <c r="N519" s="60">
        <f t="shared" si="136"/>
        <v>1</v>
      </c>
      <c r="O519" s="60">
        <f t="shared" si="137"/>
        <v>1</v>
      </c>
      <c r="P519" s="60">
        <v>0</v>
      </c>
      <c r="Q519" s="60">
        <v>0</v>
      </c>
      <c r="R519" s="2">
        <v>0</v>
      </c>
      <c r="S519" s="2">
        <v>0</v>
      </c>
      <c r="T519" s="69" t="s">
        <v>106</v>
      </c>
      <c r="U519" s="2" t="s">
        <v>697</v>
      </c>
    </row>
    <row r="520" spans="1:21">
      <c r="A520" s="59" t="str">
        <f t="shared" si="128"/>
        <v>1471</v>
      </c>
      <c r="B520" s="56" t="str">
        <f t="shared" ref="B520:B535" si="139">"track_"&amp;A520</f>
        <v>track_1471</v>
      </c>
      <c r="C520" s="2">
        <f t="shared" si="129"/>
        <v>24</v>
      </c>
      <c r="D520" s="2">
        <f t="shared" si="130"/>
        <v>0</v>
      </c>
      <c r="E520" s="2">
        <f t="shared" si="131"/>
        <v>3</v>
      </c>
      <c r="F520" s="2">
        <f t="shared" si="132"/>
        <v>2</v>
      </c>
      <c r="G520" s="2">
        <f t="shared" ref="G520:G535" si="140">INT(RIGHT(LEFT(U520,13),1))</f>
        <v>1</v>
      </c>
      <c r="H520" s="2">
        <f t="shared" ref="H520:H535" si="141">INT(RIGHT(LEFT(U520,16),2))</f>
        <v>22</v>
      </c>
      <c r="I520" s="60">
        <v>4</v>
      </c>
      <c r="J520" s="60">
        <f t="shared" si="133"/>
        <v>0</v>
      </c>
      <c r="K520" s="60">
        <f t="shared" si="134"/>
        <v>0</v>
      </c>
      <c r="L520" s="60">
        <f t="shared" si="138"/>
        <v>1</v>
      </c>
      <c r="M520" s="60">
        <f t="shared" si="135"/>
        <v>1</v>
      </c>
      <c r="N520" s="60">
        <f t="shared" si="136"/>
        <v>1</v>
      </c>
      <c r="O520" s="60">
        <f t="shared" si="137"/>
        <v>1</v>
      </c>
      <c r="P520" s="60">
        <v>0</v>
      </c>
      <c r="Q520" s="60">
        <v>0</v>
      </c>
      <c r="R520" s="2">
        <v>0</v>
      </c>
      <c r="S520" s="2">
        <v>0</v>
      </c>
      <c r="T520" s="69" t="s">
        <v>106</v>
      </c>
      <c r="U520" s="2" t="s">
        <v>698</v>
      </c>
    </row>
    <row r="521" spans="1:21">
      <c r="A521" s="59" t="str">
        <f t="shared" si="128"/>
        <v>1472</v>
      </c>
      <c r="B521" s="56" t="str">
        <f t="shared" si="139"/>
        <v>track_1472</v>
      </c>
      <c r="C521" s="2">
        <f t="shared" si="129"/>
        <v>24</v>
      </c>
      <c r="D521" s="2">
        <f t="shared" si="130"/>
        <v>0</v>
      </c>
      <c r="E521" s="2">
        <f t="shared" si="131"/>
        <v>3</v>
      </c>
      <c r="F521" s="2">
        <f t="shared" si="132"/>
        <v>4</v>
      </c>
      <c r="G521" s="2">
        <f t="shared" si="140"/>
        <v>1</v>
      </c>
      <c r="H521" s="2">
        <f t="shared" si="141"/>
        <v>23</v>
      </c>
      <c r="I521" s="60">
        <v>4</v>
      </c>
      <c r="J521" s="60">
        <f t="shared" si="133"/>
        <v>0</v>
      </c>
      <c r="K521" s="60">
        <f t="shared" si="134"/>
        <v>0</v>
      </c>
      <c r="L521" s="60">
        <f t="shared" si="138"/>
        <v>1</v>
      </c>
      <c r="M521" s="60">
        <f t="shared" si="135"/>
        <v>1</v>
      </c>
      <c r="N521" s="60">
        <f t="shared" si="136"/>
        <v>1</v>
      </c>
      <c r="O521" s="60">
        <f t="shared" si="137"/>
        <v>1</v>
      </c>
      <c r="P521" s="60">
        <v>0</v>
      </c>
      <c r="Q521" s="60">
        <v>0</v>
      </c>
      <c r="R521" s="2">
        <v>0</v>
      </c>
      <c r="S521" s="2">
        <v>0</v>
      </c>
      <c r="T521" s="69" t="s">
        <v>106</v>
      </c>
      <c r="U521" s="2" t="s">
        <v>699</v>
      </c>
    </row>
    <row r="522" spans="1:21">
      <c r="A522" s="59" t="str">
        <f t="shared" si="128"/>
        <v>1473</v>
      </c>
      <c r="B522" s="56" t="str">
        <f t="shared" si="139"/>
        <v>track_1473</v>
      </c>
      <c r="C522" s="2">
        <f t="shared" si="129"/>
        <v>24</v>
      </c>
      <c r="D522" s="2">
        <f t="shared" si="130"/>
        <v>0</v>
      </c>
      <c r="E522" s="2">
        <f t="shared" si="131"/>
        <v>4</v>
      </c>
      <c r="F522" s="2">
        <f t="shared" si="132"/>
        <v>1</v>
      </c>
      <c r="G522" s="2">
        <f t="shared" si="140"/>
        <v>1</v>
      </c>
      <c r="H522" s="2">
        <f t="shared" si="141"/>
        <v>24</v>
      </c>
      <c r="I522" s="60">
        <v>4</v>
      </c>
      <c r="J522" s="60">
        <f t="shared" si="133"/>
        <v>0</v>
      </c>
      <c r="K522" s="60">
        <f t="shared" si="134"/>
        <v>0</v>
      </c>
      <c r="L522" s="60">
        <f t="shared" si="138"/>
        <v>1</v>
      </c>
      <c r="M522" s="60">
        <f t="shared" si="135"/>
        <v>1</v>
      </c>
      <c r="N522" s="60">
        <f t="shared" si="136"/>
        <v>1</v>
      </c>
      <c r="O522" s="60">
        <f t="shared" si="137"/>
        <v>1</v>
      </c>
      <c r="P522" s="60">
        <v>0</v>
      </c>
      <c r="Q522" s="60">
        <v>0</v>
      </c>
      <c r="R522" s="2">
        <v>0</v>
      </c>
      <c r="S522" s="2">
        <v>0</v>
      </c>
      <c r="T522" s="69" t="s">
        <v>106</v>
      </c>
      <c r="U522" s="2" t="s">
        <v>700</v>
      </c>
    </row>
    <row r="523" spans="1:21">
      <c r="A523" s="59" t="str">
        <f t="shared" si="128"/>
        <v>1474</v>
      </c>
      <c r="B523" s="56" t="str">
        <f t="shared" si="139"/>
        <v>track_1474</v>
      </c>
      <c r="C523" s="2">
        <f t="shared" si="129"/>
        <v>23</v>
      </c>
      <c r="D523" s="2">
        <f t="shared" si="130"/>
        <v>1</v>
      </c>
      <c r="E523" s="2">
        <f t="shared" si="131"/>
        <v>1</v>
      </c>
      <c r="F523" s="2">
        <f t="shared" si="132"/>
        <v>3</v>
      </c>
      <c r="G523" s="2">
        <f t="shared" si="140"/>
        <v>1</v>
      </c>
      <c r="H523" s="2">
        <f t="shared" si="141"/>
        <v>19</v>
      </c>
      <c r="I523" s="60">
        <v>4</v>
      </c>
      <c r="J523" s="60">
        <f t="shared" si="133"/>
        <v>1</v>
      </c>
      <c r="K523" s="60">
        <f t="shared" si="134"/>
        <v>1</v>
      </c>
      <c r="L523" s="60">
        <f t="shared" si="138"/>
        <v>1</v>
      </c>
      <c r="M523" s="60">
        <f t="shared" si="135"/>
        <v>1</v>
      </c>
      <c r="N523" s="60">
        <f t="shared" si="136"/>
        <v>1</v>
      </c>
      <c r="O523" s="60">
        <f t="shared" si="137"/>
        <v>1</v>
      </c>
      <c r="P523" s="60">
        <v>0</v>
      </c>
      <c r="Q523" s="60">
        <v>0</v>
      </c>
      <c r="R523" s="2">
        <v>0</v>
      </c>
      <c r="S523" s="2">
        <v>0</v>
      </c>
      <c r="T523" s="69" t="s">
        <v>106</v>
      </c>
      <c r="U523" s="2" t="s">
        <v>701</v>
      </c>
    </row>
    <row r="524" spans="1:21">
      <c r="A524" s="59" t="str">
        <f t="shared" si="128"/>
        <v>1475</v>
      </c>
      <c r="B524" s="56" t="str">
        <f t="shared" si="139"/>
        <v>track_1475</v>
      </c>
      <c r="C524" s="2">
        <f t="shared" si="129"/>
        <v>23</v>
      </c>
      <c r="D524" s="2">
        <f t="shared" si="130"/>
        <v>1</v>
      </c>
      <c r="E524" s="2">
        <f t="shared" si="131"/>
        <v>1</v>
      </c>
      <c r="F524" s="2">
        <f t="shared" si="132"/>
        <v>4</v>
      </c>
      <c r="G524" s="2">
        <f t="shared" si="140"/>
        <v>1</v>
      </c>
      <c r="H524" s="2">
        <f t="shared" si="141"/>
        <v>20</v>
      </c>
      <c r="I524" s="60">
        <v>4</v>
      </c>
      <c r="J524" s="60">
        <f t="shared" si="133"/>
        <v>1</v>
      </c>
      <c r="K524" s="60">
        <f t="shared" si="134"/>
        <v>1</v>
      </c>
      <c r="L524" s="60">
        <f t="shared" si="138"/>
        <v>1</v>
      </c>
      <c r="M524" s="60">
        <f t="shared" si="135"/>
        <v>1</v>
      </c>
      <c r="N524" s="60">
        <f t="shared" si="136"/>
        <v>1</v>
      </c>
      <c r="O524" s="60">
        <f t="shared" si="137"/>
        <v>1</v>
      </c>
      <c r="P524" s="60">
        <v>0</v>
      </c>
      <c r="Q524" s="60">
        <v>0</v>
      </c>
      <c r="R524" s="2">
        <v>0</v>
      </c>
      <c r="S524" s="2">
        <v>0</v>
      </c>
      <c r="T524" s="69" t="s">
        <v>106</v>
      </c>
      <c r="U524" s="2" t="s">
        <v>702</v>
      </c>
    </row>
    <row r="525" spans="1:21">
      <c r="A525" s="59" t="str">
        <f t="shared" si="128"/>
        <v>1476</v>
      </c>
      <c r="B525" s="56" t="str">
        <f t="shared" si="139"/>
        <v>track_1476</v>
      </c>
      <c r="C525" s="2">
        <f t="shared" si="129"/>
        <v>23</v>
      </c>
      <c r="D525" s="2">
        <f t="shared" si="130"/>
        <v>1</v>
      </c>
      <c r="E525" s="2">
        <f t="shared" si="131"/>
        <v>2</v>
      </c>
      <c r="F525" s="2">
        <f t="shared" si="132"/>
        <v>4</v>
      </c>
      <c r="G525" s="2">
        <f t="shared" si="140"/>
        <v>1</v>
      </c>
      <c r="H525" s="2">
        <f t="shared" si="141"/>
        <v>21</v>
      </c>
      <c r="I525" s="60">
        <v>4</v>
      </c>
      <c r="J525" s="60">
        <f t="shared" si="133"/>
        <v>1</v>
      </c>
      <c r="K525" s="60">
        <f t="shared" si="134"/>
        <v>1</v>
      </c>
      <c r="L525" s="60">
        <f t="shared" si="138"/>
        <v>1</v>
      </c>
      <c r="M525" s="60">
        <f t="shared" si="135"/>
        <v>1</v>
      </c>
      <c r="N525" s="60">
        <f t="shared" si="136"/>
        <v>1</v>
      </c>
      <c r="O525" s="60">
        <f t="shared" si="137"/>
        <v>1</v>
      </c>
      <c r="P525" s="60">
        <v>0</v>
      </c>
      <c r="Q525" s="60">
        <v>0</v>
      </c>
      <c r="R525" s="2">
        <v>0</v>
      </c>
      <c r="S525" s="2">
        <v>0</v>
      </c>
      <c r="T525" s="69" t="s">
        <v>106</v>
      </c>
      <c r="U525" s="2" t="s">
        <v>703</v>
      </c>
    </row>
    <row r="526" spans="1:21">
      <c r="A526" s="59" t="str">
        <f t="shared" si="128"/>
        <v>1477</v>
      </c>
      <c r="B526" s="56" t="str">
        <f t="shared" si="139"/>
        <v>track_1477</v>
      </c>
      <c r="C526" s="2">
        <f t="shared" si="129"/>
        <v>23</v>
      </c>
      <c r="D526" s="2">
        <f t="shared" si="130"/>
        <v>1</v>
      </c>
      <c r="E526" s="2">
        <f t="shared" si="131"/>
        <v>2</v>
      </c>
      <c r="F526" s="2">
        <f t="shared" si="132"/>
        <v>3</v>
      </c>
      <c r="G526" s="2">
        <f t="shared" si="140"/>
        <v>1</v>
      </c>
      <c r="H526" s="2">
        <f t="shared" si="141"/>
        <v>22</v>
      </c>
      <c r="I526" s="60">
        <v>4</v>
      </c>
      <c r="J526" s="60">
        <f t="shared" si="133"/>
        <v>1</v>
      </c>
      <c r="K526" s="60">
        <f t="shared" si="134"/>
        <v>1</v>
      </c>
      <c r="L526" s="60">
        <f t="shared" si="138"/>
        <v>1</v>
      </c>
      <c r="M526" s="60">
        <f t="shared" si="135"/>
        <v>1</v>
      </c>
      <c r="N526" s="60">
        <f t="shared" si="136"/>
        <v>1</v>
      </c>
      <c r="O526" s="60">
        <f t="shared" si="137"/>
        <v>1</v>
      </c>
      <c r="P526" s="60">
        <v>0</v>
      </c>
      <c r="Q526" s="60">
        <v>0</v>
      </c>
      <c r="R526" s="2">
        <v>0</v>
      </c>
      <c r="S526" s="2">
        <v>0</v>
      </c>
      <c r="T526" s="69" t="s">
        <v>106</v>
      </c>
      <c r="U526" s="2" t="s">
        <v>704</v>
      </c>
    </row>
    <row r="527" spans="1:21">
      <c r="A527" s="59" t="str">
        <f t="shared" si="128"/>
        <v>1478</v>
      </c>
      <c r="B527" s="56" t="str">
        <f t="shared" si="139"/>
        <v>track_1478</v>
      </c>
      <c r="C527" s="2">
        <f t="shared" si="129"/>
        <v>23</v>
      </c>
      <c r="D527" s="2">
        <f t="shared" si="130"/>
        <v>1</v>
      </c>
      <c r="E527" s="2">
        <f t="shared" si="131"/>
        <v>3</v>
      </c>
      <c r="F527" s="2">
        <f t="shared" si="132"/>
        <v>4</v>
      </c>
      <c r="G527" s="2">
        <f t="shared" si="140"/>
        <v>1</v>
      </c>
      <c r="H527" s="2">
        <f t="shared" si="141"/>
        <v>23</v>
      </c>
      <c r="I527" s="60">
        <v>4</v>
      </c>
      <c r="J527" s="60">
        <f t="shared" si="133"/>
        <v>1</v>
      </c>
      <c r="K527" s="60">
        <f t="shared" si="134"/>
        <v>1</v>
      </c>
      <c r="L527" s="60">
        <f t="shared" si="138"/>
        <v>1</v>
      </c>
      <c r="M527" s="60">
        <f t="shared" si="135"/>
        <v>1</v>
      </c>
      <c r="N527" s="60">
        <f t="shared" si="136"/>
        <v>1</v>
      </c>
      <c r="O527" s="60">
        <f t="shared" si="137"/>
        <v>1</v>
      </c>
      <c r="P527" s="60">
        <v>0</v>
      </c>
      <c r="Q527" s="60">
        <v>0</v>
      </c>
      <c r="R527" s="2">
        <v>0</v>
      </c>
      <c r="S527" s="2">
        <v>0</v>
      </c>
      <c r="T527" s="69" t="s">
        <v>106</v>
      </c>
      <c r="U527" s="2" t="s">
        <v>705</v>
      </c>
    </row>
    <row r="528" spans="1:21">
      <c r="A528" s="59" t="str">
        <f t="shared" si="128"/>
        <v>1479</v>
      </c>
      <c r="B528" s="56" t="str">
        <f t="shared" si="139"/>
        <v>track_1479</v>
      </c>
      <c r="C528" s="2">
        <f t="shared" si="129"/>
        <v>23</v>
      </c>
      <c r="D528" s="2">
        <f t="shared" si="130"/>
        <v>1</v>
      </c>
      <c r="E528" s="2">
        <f t="shared" si="131"/>
        <v>3</v>
      </c>
      <c r="F528" s="2">
        <f t="shared" si="132"/>
        <v>1</v>
      </c>
      <c r="G528" s="2">
        <f t="shared" si="140"/>
        <v>1</v>
      </c>
      <c r="H528" s="2">
        <f t="shared" si="141"/>
        <v>24</v>
      </c>
      <c r="I528" s="60">
        <v>4</v>
      </c>
      <c r="J528" s="60">
        <f t="shared" si="133"/>
        <v>1</v>
      </c>
      <c r="K528" s="60">
        <f t="shared" si="134"/>
        <v>1</v>
      </c>
      <c r="L528" s="60">
        <f t="shared" si="138"/>
        <v>1</v>
      </c>
      <c r="M528" s="60">
        <f t="shared" si="135"/>
        <v>1</v>
      </c>
      <c r="N528" s="60">
        <f t="shared" si="136"/>
        <v>1</v>
      </c>
      <c r="O528" s="60">
        <f t="shared" si="137"/>
        <v>1</v>
      </c>
      <c r="P528" s="60">
        <v>0</v>
      </c>
      <c r="Q528" s="60">
        <v>0</v>
      </c>
      <c r="R528" s="2">
        <v>0</v>
      </c>
      <c r="S528" s="2">
        <v>0</v>
      </c>
      <c r="T528" s="69" t="s">
        <v>106</v>
      </c>
      <c r="U528" s="2" t="s">
        <v>706</v>
      </c>
    </row>
    <row r="529" spans="1:21">
      <c r="A529" s="83" t="str">
        <f t="shared" si="128"/>
        <v>1701</v>
      </c>
      <c r="B529" s="56" t="str">
        <f t="shared" si="139"/>
        <v>track_1701</v>
      </c>
      <c r="C529" s="2">
        <f t="shared" ref="C529:C567" si="142">INT(RIGHT(LEFT(U529,8),2))</f>
        <v>44</v>
      </c>
      <c r="D529" s="2">
        <f t="shared" ref="D529:D587" si="143">INT(RIGHT(LEFT(U529,10),1))</f>
        <v>0</v>
      </c>
      <c r="E529" s="2">
        <f t="shared" ref="E529:E588" si="144">INT(RIGHT(LEFT(U529,11),1))</f>
        <v>2</v>
      </c>
      <c r="F529" s="2">
        <f t="shared" ref="F529:F588" si="145">INT(RIGHT(LEFT(U529,12),1))</f>
        <v>4</v>
      </c>
      <c r="G529" s="2">
        <f t="shared" si="140"/>
        <v>1</v>
      </c>
      <c r="H529" s="2">
        <f t="shared" si="141"/>
        <v>1</v>
      </c>
      <c r="I529" s="60">
        <f t="shared" ref="I529:I560" si="146">VLOOKUP(C529,AC:AG,5,0)</f>
        <v>5</v>
      </c>
      <c r="J529" s="60">
        <f t="shared" si="133"/>
        <v>1</v>
      </c>
      <c r="K529" s="60">
        <f t="shared" si="134"/>
        <v>1</v>
      </c>
      <c r="L529" s="60">
        <f t="shared" si="138"/>
        <v>1</v>
      </c>
      <c r="M529" s="60">
        <f t="shared" si="135"/>
        <v>1</v>
      </c>
      <c r="N529" s="60">
        <f t="shared" si="136"/>
        <v>0</v>
      </c>
      <c r="O529" s="60">
        <f t="shared" si="137"/>
        <v>1</v>
      </c>
      <c r="P529" s="60" t="s">
        <v>153</v>
      </c>
      <c r="Q529" s="60">
        <v>150</v>
      </c>
      <c r="R529" s="2">
        <v>0</v>
      </c>
      <c r="S529" s="2">
        <v>0</v>
      </c>
      <c r="T529" s="69" t="s">
        <v>106</v>
      </c>
      <c r="U529" s="2" t="s">
        <v>707</v>
      </c>
    </row>
    <row r="530" spans="1:21">
      <c r="A530" s="83" t="str">
        <f t="shared" si="128"/>
        <v>1702</v>
      </c>
      <c r="B530" s="56" t="str">
        <f t="shared" si="139"/>
        <v>track_1702</v>
      </c>
      <c r="C530" s="2">
        <f t="shared" si="142"/>
        <v>44</v>
      </c>
      <c r="D530" s="2">
        <f t="shared" si="143"/>
        <v>0</v>
      </c>
      <c r="E530" s="2">
        <f t="shared" si="144"/>
        <v>2</v>
      </c>
      <c r="F530" s="2">
        <f t="shared" si="145"/>
        <v>4</v>
      </c>
      <c r="G530" s="2">
        <f t="shared" si="140"/>
        <v>1</v>
      </c>
      <c r="H530" s="2">
        <f t="shared" si="141"/>
        <v>1</v>
      </c>
      <c r="I530" s="60">
        <f t="shared" si="146"/>
        <v>5</v>
      </c>
      <c r="J530" s="60">
        <f t="shared" si="133"/>
        <v>1</v>
      </c>
      <c r="K530" s="60">
        <f t="shared" si="134"/>
        <v>1</v>
      </c>
      <c r="L530" s="60">
        <f t="shared" si="138"/>
        <v>1</v>
      </c>
      <c r="M530" s="60">
        <f t="shared" si="135"/>
        <v>1</v>
      </c>
      <c r="N530" s="60">
        <f t="shared" si="136"/>
        <v>0</v>
      </c>
      <c r="O530" s="60">
        <f t="shared" si="137"/>
        <v>1</v>
      </c>
      <c r="P530" s="60" t="s">
        <v>153</v>
      </c>
      <c r="Q530" s="60">
        <v>150</v>
      </c>
      <c r="R530" s="2">
        <v>0</v>
      </c>
      <c r="S530" s="2">
        <v>0</v>
      </c>
      <c r="T530" s="69" t="s">
        <v>106</v>
      </c>
      <c r="U530" s="2" t="s">
        <v>708</v>
      </c>
    </row>
    <row r="531" spans="1:21">
      <c r="A531" s="83" t="str">
        <f t="shared" si="128"/>
        <v>1703</v>
      </c>
      <c r="B531" s="56" t="str">
        <f t="shared" si="139"/>
        <v>track_1703</v>
      </c>
      <c r="C531" s="2">
        <f t="shared" si="142"/>
        <v>44</v>
      </c>
      <c r="D531" s="2">
        <f t="shared" si="143"/>
        <v>0</v>
      </c>
      <c r="E531" s="2">
        <f t="shared" si="144"/>
        <v>2</v>
      </c>
      <c r="F531" s="2">
        <f t="shared" si="145"/>
        <v>4</v>
      </c>
      <c r="G531" s="2">
        <f t="shared" si="140"/>
        <v>1</v>
      </c>
      <c r="H531" s="2">
        <f t="shared" si="141"/>
        <v>1</v>
      </c>
      <c r="I531" s="60">
        <f t="shared" si="146"/>
        <v>5</v>
      </c>
      <c r="J531" s="60">
        <f t="shared" si="133"/>
        <v>1</v>
      </c>
      <c r="K531" s="60">
        <f t="shared" si="134"/>
        <v>1</v>
      </c>
      <c r="L531" s="60">
        <f t="shared" si="138"/>
        <v>1</v>
      </c>
      <c r="M531" s="60">
        <f t="shared" si="135"/>
        <v>1</v>
      </c>
      <c r="N531" s="60">
        <f t="shared" si="136"/>
        <v>0</v>
      </c>
      <c r="O531" s="60">
        <f t="shared" si="137"/>
        <v>1</v>
      </c>
      <c r="P531" s="60" t="s">
        <v>153</v>
      </c>
      <c r="Q531" s="60">
        <v>150</v>
      </c>
      <c r="R531" s="2">
        <v>0</v>
      </c>
      <c r="S531" s="2">
        <v>0</v>
      </c>
      <c r="T531" s="69" t="s">
        <v>106</v>
      </c>
      <c r="U531" s="2" t="s">
        <v>709</v>
      </c>
    </row>
    <row r="532" spans="1:21">
      <c r="A532" s="83" t="str">
        <f t="shared" si="128"/>
        <v>1704</v>
      </c>
      <c r="B532" s="56" t="str">
        <f t="shared" si="139"/>
        <v>track_1704</v>
      </c>
      <c r="C532" s="2">
        <f t="shared" si="142"/>
        <v>44</v>
      </c>
      <c r="D532" s="2">
        <f t="shared" si="143"/>
        <v>0</v>
      </c>
      <c r="E532" s="2">
        <f t="shared" si="144"/>
        <v>2</v>
      </c>
      <c r="F532" s="2">
        <f t="shared" si="145"/>
        <v>4</v>
      </c>
      <c r="G532" s="2">
        <f t="shared" si="140"/>
        <v>1</v>
      </c>
      <c r="H532" s="2">
        <f t="shared" si="141"/>
        <v>1</v>
      </c>
      <c r="I532" s="60">
        <f t="shared" si="146"/>
        <v>5</v>
      </c>
      <c r="J532" s="60">
        <f t="shared" si="133"/>
        <v>1</v>
      </c>
      <c r="K532" s="60">
        <f t="shared" si="134"/>
        <v>1</v>
      </c>
      <c r="L532" s="60">
        <f t="shared" si="138"/>
        <v>1</v>
      </c>
      <c r="M532" s="60">
        <f t="shared" si="135"/>
        <v>1</v>
      </c>
      <c r="N532" s="60">
        <f t="shared" si="136"/>
        <v>0</v>
      </c>
      <c r="O532" s="60">
        <f t="shared" si="137"/>
        <v>1</v>
      </c>
      <c r="P532" s="60" t="s">
        <v>153</v>
      </c>
      <c r="Q532" s="60">
        <v>150</v>
      </c>
      <c r="R532" s="2">
        <v>0</v>
      </c>
      <c r="S532" s="2">
        <v>0</v>
      </c>
      <c r="T532" s="69" t="s">
        <v>106</v>
      </c>
      <c r="U532" s="2" t="s">
        <v>710</v>
      </c>
    </row>
    <row r="533" spans="1:21">
      <c r="A533" s="2">
        <v>1705</v>
      </c>
      <c r="B533" s="56" t="str">
        <f t="shared" si="139"/>
        <v>track_1705</v>
      </c>
      <c r="C533" s="2">
        <f t="shared" si="142"/>
        <v>44</v>
      </c>
      <c r="D533" s="2">
        <f t="shared" si="143"/>
        <v>0</v>
      </c>
      <c r="E533" s="2">
        <f t="shared" si="144"/>
        <v>4</v>
      </c>
      <c r="F533" s="2">
        <f t="shared" si="145"/>
        <v>3</v>
      </c>
      <c r="G533" s="2">
        <f t="shared" si="140"/>
        <v>1</v>
      </c>
      <c r="H533" s="2">
        <f t="shared" si="141"/>
        <v>5</v>
      </c>
      <c r="I533" s="60">
        <f t="shared" si="146"/>
        <v>5</v>
      </c>
      <c r="J533" s="60">
        <f t="shared" si="133"/>
        <v>1</v>
      </c>
      <c r="K533" s="60">
        <f t="shared" si="134"/>
        <v>1</v>
      </c>
      <c r="L533" s="60">
        <f t="shared" si="138"/>
        <v>1</v>
      </c>
      <c r="M533" s="60">
        <f t="shared" si="135"/>
        <v>1</v>
      </c>
      <c r="N533" s="60">
        <f t="shared" si="136"/>
        <v>0</v>
      </c>
      <c r="O533" s="60">
        <f t="shared" si="137"/>
        <v>1</v>
      </c>
      <c r="P533" s="60" t="s">
        <v>153</v>
      </c>
      <c r="Q533" s="60">
        <v>150</v>
      </c>
      <c r="R533" s="2">
        <v>0</v>
      </c>
      <c r="S533" s="2">
        <v>0</v>
      </c>
      <c r="T533" s="69" t="s">
        <v>106</v>
      </c>
      <c r="U533" s="2" t="s">
        <v>711</v>
      </c>
    </row>
    <row r="534" spans="1:21">
      <c r="A534" s="2">
        <v>1706</v>
      </c>
      <c r="B534" s="56" t="str">
        <f t="shared" si="139"/>
        <v>track_1706</v>
      </c>
      <c r="C534" s="2">
        <f t="shared" si="142"/>
        <v>44</v>
      </c>
      <c r="D534" s="2">
        <f t="shared" si="143"/>
        <v>0</v>
      </c>
      <c r="E534" s="2">
        <f t="shared" si="144"/>
        <v>1</v>
      </c>
      <c r="F534" s="2">
        <f t="shared" si="145"/>
        <v>4</v>
      </c>
      <c r="G534" s="2">
        <f t="shared" si="140"/>
        <v>1</v>
      </c>
      <c r="H534" s="2">
        <f t="shared" si="141"/>
        <v>6</v>
      </c>
      <c r="I534" s="60">
        <f t="shared" si="146"/>
        <v>5</v>
      </c>
      <c r="J534" s="60">
        <f t="shared" si="133"/>
        <v>1</v>
      </c>
      <c r="K534" s="60">
        <f t="shared" si="134"/>
        <v>1</v>
      </c>
      <c r="L534" s="60">
        <f t="shared" si="138"/>
        <v>1</v>
      </c>
      <c r="M534" s="60">
        <f t="shared" si="135"/>
        <v>1</v>
      </c>
      <c r="N534" s="60">
        <f t="shared" si="136"/>
        <v>0</v>
      </c>
      <c r="O534" s="60">
        <f t="shared" si="137"/>
        <v>1</v>
      </c>
      <c r="P534" s="60" t="s">
        <v>153</v>
      </c>
      <c r="Q534" s="60">
        <v>150</v>
      </c>
      <c r="R534" s="2">
        <v>0</v>
      </c>
      <c r="S534" s="2">
        <v>0</v>
      </c>
      <c r="T534" s="69" t="s">
        <v>106</v>
      </c>
      <c r="U534" s="2" t="s">
        <v>712</v>
      </c>
    </row>
    <row r="535" spans="1:21">
      <c r="A535" s="2">
        <v>1707</v>
      </c>
      <c r="B535" s="56" t="str">
        <f t="shared" si="139"/>
        <v>track_1707</v>
      </c>
      <c r="C535" s="2">
        <f t="shared" si="142"/>
        <v>44</v>
      </c>
      <c r="D535" s="2">
        <f t="shared" si="143"/>
        <v>0</v>
      </c>
      <c r="E535" s="2">
        <f t="shared" si="144"/>
        <v>1</v>
      </c>
      <c r="F535" s="2">
        <f t="shared" si="145"/>
        <v>2</v>
      </c>
      <c r="G535" s="2">
        <f t="shared" si="140"/>
        <v>1</v>
      </c>
      <c r="H535" s="2">
        <f t="shared" si="141"/>
        <v>7</v>
      </c>
      <c r="I535" s="60">
        <f t="shared" si="146"/>
        <v>5</v>
      </c>
      <c r="J535" s="60">
        <f t="shared" si="133"/>
        <v>1</v>
      </c>
      <c r="K535" s="60">
        <f t="shared" si="134"/>
        <v>1</v>
      </c>
      <c r="L535" s="60">
        <f t="shared" si="138"/>
        <v>1</v>
      </c>
      <c r="M535" s="60">
        <f t="shared" si="135"/>
        <v>1</v>
      </c>
      <c r="N535" s="60">
        <f t="shared" si="136"/>
        <v>0</v>
      </c>
      <c r="O535" s="60">
        <f t="shared" si="137"/>
        <v>1</v>
      </c>
      <c r="P535" s="60" t="s">
        <v>153</v>
      </c>
      <c r="Q535" s="60">
        <v>150</v>
      </c>
      <c r="R535" s="2">
        <v>0</v>
      </c>
      <c r="S535" s="2">
        <v>0</v>
      </c>
      <c r="T535" s="69" t="s">
        <v>106</v>
      </c>
      <c r="U535" s="2" t="s">
        <v>713</v>
      </c>
    </row>
    <row r="536" spans="1:21">
      <c r="A536" s="2">
        <v>1708</v>
      </c>
      <c r="B536" s="56" t="str">
        <f t="shared" ref="B536:B599" si="147">"track_"&amp;A536</f>
        <v>track_1708</v>
      </c>
      <c r="C536" s="2">
        <f t="shared" si="142"/>
        <v>44</v>
      </c>
      <c r="D536" s="2">
        <f t="shared" si="143"/>
        <v>0</v>
      </c>
      <c r="E536" s="2">
        <f t="shared" si="144"/>
        <v>1</v>
      </c>
      <c r="F536" s="2">
        <f t="shared" si="145"/>
        <v>3</v>
      </c>
      <c r="G536" s="2">
        <f t="shared" ref="G536:G599" si="148">INT(RIGHT(LEFT(U536,13),1))</f>
        <v>1</v>
      </c>
      <c r="H536" s="2">
        <f t="shared" ref="H536:H599" si="149">INT(RIGHT(LEFT(U536,16),2))</f>
        <v>8</v>
      </c>
      <c r="I536" s="60">
        <f t="shared" si="146"/>
        <v>5</v>
      </c>
      <c r="J536" s="60">
        <f t="shared" si="133"/>
        <v>1</v>
      </c>
      <c r="K536" s="60">
        <f t="shared" si="134"/>
        <v>1</v>
      </c>
      <c r="L536" s="60">
        <f t="shared" si="138"/>
        <v>1</v>
      </c>
      <c r="M536" s="60">
        <f t="shared" si="135"/>
        <v>1</v>
      </c>
      <c r="N536" s="60">
        <f t="shared" si="136"/>
        <v>0</v>
      </c>
      <c r="O536" s="60">
        <f t="shared" si="137"/>
        <v>1</v>
      </c>
      <c r="P536" s="60" t="s">
        <v>153</v>
      </c>
      <c r="Q536" s="60">
        <v>150</v>
      </c>
      <c r="R536" s="2">
        <v>0</v>
      </c>
      <c r="S536" s="2">
        <v>0</v>
      </c>
      <c r="T536" s="69" t="s">
        <v>106</v>
      </c>
      <c r="U536" s="2" t="s">
        <v>714</v>
      </c>
    </row>
    <row r="537" spans="1:21">
      <c r="A537" s="2">
        <v>1709</v>
      </c>
      <c r="B537" s="56" t="str">
        <f t="shared" si="147"/>
        <v>track_1709</v>
      </c>
      <c r="C537" s="2">
        <f t="shared" si="142"/>
        <v>44</v>
      </c>
      <c r="D537" s="2">
        <f t="shared" si="143"/>
        <v>0</v>
      </c>
      <c r="E537" s="2">
        <f t="shared" si="144"/>
        <v>2</v>
      </c>
      <c r="F537" s="2">
        <f t="shared" si="145"/>
        <v>1</v>
      </c>
      <c r="G537" s="2">
        <f t="shared" si="148"/>
        <v>1</v>
      </c>
      <c r="H537" s="2">
        <f t="shared" si="149"/>
        <v>9</v>
      </c>
      <c r="I537" s="60">
        <f t="shared" si="146"/>
        <v>5</v>
      </c>
      <c r="J537" s="60">
        <f t="shared" si="133"/>
        <v>1</v>
      </c>
      <c r="K537" s="60">
        <f t="shared" si="134"/>
        <v>1</v>
      </c>
      <c r="L537" s="60">
        <f t="shared" si="138"/>
        <v>1</v>
      </c>
      <c r="M537" s="60">
        <f t="shared" si="135"/>
        <v>1</v>
      </c>
      <c r="N537" s="60">
        <f t="shared" si="136"/>
        <v>0</v>
      </c>
      <c r="O537" s="60">
        <f t="shared" si="137"/>
        <v>1</v>
      </c>
      <c r="P537" s="60" t="s">
        <v>153</v>
      </c>
      <c r="Q537" s="60">
        <v>150</v>
      </c>
      <c r="R537" s="2">
        <v>0</v>
      </c>
      <c r="S537" s="2">
        <v>0</v>
      </c>
      <c r="T537" s="69" t="s">
        <v>106</v>
      </c>
      <c r="U537" s="2" t="s">
        <v>715</v>
      </c>
    </row>
    <row r="538" spans="1:21">
      <c r="A538" s="2">
        <v>1710</v>
      </c>
      <c r="B538" s="56" t="str">
        <f t="shared" si="147"/>
        <v>track_1710</v>
      </c>
      <c r="C538" s="2">
        <f t="shared" si="142"/>
        <v>44</v>
      </c>
      <c r="D538" s="2">
        <f t="shared" si="143"/>
        <v>0</v>
      </c>
      <c r="E538" s="2">
        <f t="shared" si="144"/>
        <v>3</v>
      </c>
      <c r="F538" s="2">
        <f t="shared" si="145"/>
        <v>4</v>
      </c>
      <c r="G538" s="2">
        <f t="shared" si="148"/>
        <v>1</v>
      </c>
      <c r="H538" s="2">
        <f t="shared" si="149"/>
        <v>10</v>
      </c>
      <c r="I538" s="60">
        <f t="shared" si="146"/>
        <v>5</v>
      </c>
      <c r="J538" s="60">
        <f t="shared" si="133"/>
        <v>1</v>
      </c>
      <c r="K538" s="60">
        <f t="shared" si="134"/>
        <v>1</v>
      </c>
      <c r="L538" s="60">
        <f t="shared" si="138"/>
        <v>1</v>
      </c>
      <c r="M538" s="60">
        <f t="shared" si="135"/>
        <v>1</v>
      </c>
      <c r="N538" s="60">
        <f t="shared" si="136"/>
        <v>0</v>
      </c>
      <c r="O538" s="60">
        <f t="shared" si="137"/>
        <v>1</v>
      </c>
      <c r="P538" s="60" t="s">
        <v>153</v>
      </c>
      <c r="Q538" s="60">
        <v>150</v>
      </c>
      <c r="R538" s="2">
        <v>0</v>
      </c>
      <c r="S538" s="2">
        <v>0</v>
      </c>
      <c r="T538" s="69" t="s">
        <v>106</v>
      </c>
      <c r="U538" s="2" t="s">
        <v>716</v>
      </c>
    </row>
    <row r="539" spans="1:21">
      <c r="A539" s="2">
        <v>1711</v>
      </c>
      <c r="B539" s="56" t="str">
        <f t="shared" si="147"/>
        <v>track_1711</v>
      </c>
      <c r="C539" s="2">
        <f t="shared" si="142"/>
        <v>44</v>
      </c>
      <c r="D539" s="2">
        <f t="shared" si="143"/>
        <v>0</v>
      </c>
      <c r="E539" s="2">
        <f t="shared" si="144"/>
        <v>3</v>
      </c>
      <c r="F539" s="2">
        <f t="shared" si="145"/>
        <v>1</v>
      </c>
      <c r="G539" s="2">
        <f t="shared" si="148"/>
        <v>1</v>
      </c>
      <c r="H539" s="2">
        <f t="shared" si="149"/>
        <v>11</v>
      </c>
      <c r="I539" s="60">
        <f t="shared" si="146"/>
        <v>5</v>
      </c>
      <c r="J539" s="60">
        <f t="shared" si="133"/>
        <v>1</v>
      </c>
      <c r="K539" s="60">
        <f t="shared" si="134"/>
        <v>1</v>
      </c>
      <c r="L539" s="60">
        <f t="shared" si="138"/>
        <v>1</v>
      </c>
      <c r="M539" s="60">
        <f t="shared" si="135"/>
        <v>1</v>
      </c>
      <c r="N539" s="60">
        <f t="shared" si="136"/>
        <v>0</v>
      </c>
      <c r="O539" s="60">
        <f t="shared" si="137"/>
        <v>1</v>
      </c>
      <c r="P539" s="60" t="s">
        <v>153</v>
      </c>
      <c r="Q539" s="60">
        <v>150</v>
      </c>
      <c r="R539" s="2">
        <v>0</v>
      </c>
      <c r="S539" s="2">
        <v>0</v>
      </c>
      <c r="T539" s="69" t="s">
        <v>106</v>
      </c>
      <c r="U539" s="2" t="s">
        <v>717</v>
      </c>
    </row>
    <row r="540" spans="1:21">
      <c r="A540" s="2">
        <v>1712</v>
      </c>
      <c r="B540" s="56" t="str">
        <f t="shared" si="147"/>
        <v>track_1712</v>
      </c>
      <c r="C540" s="2">
        <f t="shared" si="142"/>
        <v>44</v>
      </c>
      <c r="D540" s="2">
        <f t="shared" si="143"/>
        <v>0</v>
      </c>
      <c r="E540" s="2">
        <f t="shared" si="144"/>
        <v>3</v>
      </c>
      <c r="F540" s="2">
        <f t="shared" si="145"/>
        <v>2</v>
      </c>
      <c r="G540" s="2">
        <f t="shared" si="148"/>
        <v>1</v>
      </c>
      <c r="H540" s="2">
        <f t="shared" si="149"/>
        <v>12</v>
      </c>
      <c r="I540" s="60">
        <f t="shared" si="146"/>
        <v>5</v>
      </c>
      <c r="J540" s="60">
        <f t="shared" si="133"/>
        <v>1</v>
      </c>
      <c r="K540" s="60">
        <f t="shared" si="134"/>
        <v>1</v>
      </c>
      <c r="L540" s="60">
        <f t="shared" si="138"/>
        <v>1</v>
      </c>
      <c r="M540" s="60">
        <f t="shared" si="135"/>
        <v>1</v>
      </c>
      <c r="N540" s="60">
        <f t="shared" si="136"/>
        <v>0</v>
      </c>
      <c r="O540" s="60">
        <f t="shared" si="137"/>
        <v>1</v>
      </c>
      <c r="P540" s="60" t="s">
        <v>153</v>
      </c>
      <c r="Q540" s="60">
        <v>150</v>
      </c>
      <c r="R540" s="2">
        <v>0</v>
      </c>
      <c r="S540" s="2">
        <v>0</v>
      </c>
      <c r="T540" s="69" t="s">
        <v>106</v>
      </c>
      <c r="U540" s="2" t="s">
        <v>718</v>
      </c>
    </row>
    <row r="541" spans="1:21">
      <c r="A541" s="2">
        <v>1713</v>
      </c>
      <c r="B541" s="56" t="str">
        <f t="shared" si="147"/>
        <v>track_1713</v>
      </c>
      <c r="C541" s="2">
        <f t="shared" si="142"/>
        <v>44</v>
      </c>
      <c r="D541" s="2">
        <f t="shared" si="143"/>
        <v>0</v>
      </c>
      <c r="E541" s="2">
        <f t="shared" si="144"/>
        <v>4</v>
      </c>
      <c r="F541" s="2">
        <f t="shared" si="145"/>
        <v>2</v>
      </c>
      <c r="G541" s="2">
        <f t="shared" si="148"/>
        <v>1</v>
      </c>
      <c r="H541" s="2">
        <f t="shared" si="149"/>
        <v>13</v>
      </c>
      <c r="I541" s="60">
        <f t="shared" si="146"/>
        <v>5</v>
      </c>
      <c r="J541" s="60">
        <f t="shared" si="133"/>
        <v>1</v>
      </c>
      <c r="K541" s="60">
        <f t="shared" si="134"/>
        <v>1</v>
      </c>
      <c r="L541" s="60">
        <f t="shared" si="138"/>
        <v>1</v>
      </c>
      <c r="M541" s="60">
        <f t="shared" si="135"/>
        <v>1</v>
      </c>
      <c r="N541" s="60">
        <f t="shared" si="136"/>
        <v>0</v>
      </c>
      <c r="O541" s="60">
        <f t="shared" si="137"/>
        <v>1</v>
      </c>
      <c r="P541" s="60" t="s">
        <v>153</v>
      </c>
      <c r="Q541" s="60">
        <v>150</v>
      </c>
      <c r="R541" s="2">
        <v>0</v>
      </c>
      <c r="S541" s="2">
        <v>0</v>
      </c>
      <c r="T541" s="69" t="s">
        <v>106</v>
      </c>
      <c r="U541" s="2" t="s">
        <v>719</v>
      </c>
    </row>
    <row r="542" spans="1:21">
      <c r="A542" s="2">
        <v>1714</v>
      </c>
      <c r="B542" s="56" t="str">
        <f t="shared" si="147"/>
        <v>track_1714</v>
      </c>
      <c r="C542" s="2">
        <f t="shared" si="142"/>
        <v>44</v>
      </c>
      <c r="D542" s="2">
        <f t="shared" si="143"/>
        <v>0</v>
      </c>
      <c r="E542" s="2">
        <f t="shared" si="144"/>
        <v>2</v>
      </c>
      <c r="F542" s="2">
        <f t="shared" si="145"/>
        <v>4</v>
      </c>
      <c r="G542" s="2">
        <f t="shared" si="148"/>
        <v>1</v>
      </c>
      <c r="H542" s="2">
        <f t="shared" si="149"/>
        <v>14</v>
      </c>
      <c r="I542" s="60">
        <f t="shared" si="146"/>
        <v>5</v>
      </c>
      <c r="J542" s="60">
        <f t="shared" si="133"/>
        <v>1</v>
      </c>
      <c r="K542" s="60">
        <f t="shared" si="134"/>
        <v>1</v>
      </c>
      <c r="L542" s="60">
        <f t="shared" si="138"/>
        <v>1</v>
      </c>
      <c r="M542" s="60">
        <f t="shared" si="135"/>
        <v>1</v>
      </c>
      <c r="N542" s="60">
        <f t="shared" si="136"/>
        <v>0</v>
      </c>
      <c r="O542" s="60">
        <f t="shared" si="137"/>
        <v>1</v>
      </c>
      <c r="P542" s="60" t="s">
        <v>153</v>
      </c>
      <c r="Q542" s="60">
        <v>150</v>
      </c>
      <c r="R542" s="2">
        <v>0</v>
      </c>
      <c r="S542" s="2">
        <v>0</v>
      </c>
      <c r="T542" s="69" t="s">
        <v>106</v>
      </c>
      <c r="U542" s="2" t="s">
        <v>720</v>
      </c>
    </row>
    <row r="543" spans="1:21">
      <c r="A543" s="2">
        <v>1715</v>
      </c>
      <c r="B543" s="56" t="str">
        <f t="shared" si="147"/>
        <v>track_1715</v>
      </c>
      <c r="C543" s="2">
        <f t="shared" si="142"/>
        <v>44</v>
      </c>
      <c r="D543" s="2">
        <f t="shared" si="143"/>
        <v>0</v>
      </c>
      <c r="E543" s="2">
        <f t="shared" si="144"/>
        <v>4</v>
      </c>
      <c r="F543" s="2">
        <f t="shared" si="145"/>
        <v>2</v>
      </c>
      <c r="G543" s="2">
        <f t="shared" si="148"/>
        <v>1</v>
      </c>
      <c r="H543" s="2">
        <f t="shared" si="149"/>
        <v>15</v>
      </c>
      <c r="I543" s="60">
        <f t="shared" si="146"/>
        <v>5</v>
      </c>
      <c r="J543" s="60">
        <f t="shared" si="133"/>
        <v>1</v>
      </c>
      <c r="K543" s="60">
        <f t="shared" si="134"/>
        <v>1</v>
      </c>
      <c r="L543" s="60">
        <f t="shared" si="138"/>
        <v>1</v>
      </c>
      <c r="M543" s="60">
        <f t="shared" si="135"/>
        <v>1</v>
      </c>
      <c r="N543" s="60">
        <f t="shared" si="136"/>
        <v>0</v>
      </c>
      <c r="O543" s="60">
        <f t="shared" si="137"/>
        <v>1</v>
      </c>
      <c r="P543" s="60" t="s">
        <v>153</v>
      </c>
      <c r="Q543" s="60">
        <v>150</v>
      </c>
      <c r="R543" s="2">
        <v>0</v>
      </c>
      <c r="S543" s="2">
        <v>0</v>
      </c>
      <c r="T543" s="69" t="s">
        <v>106</v>
      </c>
      <c r="U543" s="2" t="s">
        <v>721</v>
      </c>
    </row>
    <row r="544" spans="1:21">
      <c r="A544" s="2">
        <v>1716</v>
      </c>
      <c r="B544" s="56" t="str">
        <f t="shared" si="147"/>
        <v>track_1716</v>
      </c>
      <c r="C544" s="2">
        <f t="shared" si="142"/>
        <v>44</v>
      </c>
      <c r="D544" s="2">
        <f t="shared" si="143"/>
        <v>0</v>
      </c>
      <c r="E544" s="2">
        <f t="shared" si="144"/>
        <v>2</v>
      </c>
      <c r="F544" s="2">
        <f t="shared" si="145"/>
        <v>4</v>
      </c>
      <c r="G544" s="2">
        <f t="shared" si="148"/>
        <v>1</v>
      </c>
      <c r="H544" s="2">
        <f t="shared" si="149"/>
        <v>16</v>
      </c>
      <c r="I544" s="60">
        <f t="shared" si="146"/>
        <v>5</v>
      </c>
      <c r="J544" s="60">
        <f t="shared" si="133"/>
        <v>1</v>
      </c>
      <c r="K544" s="60">
        <f t="shared" si="134"/>
        <v>1</v>
      </c>
      <c r="L544" s="60">
        <f t="shared" si="138"/>
        <v>1</v>
      </c>
      <c r="M544" s="60">
        <f t="shared" si="135"/>
        <v>1</v>
      </c>
      <c r="N544" s="60">
        <f t="shared" si="136"/>
        <v>0</v>
      </c>
      <c r="O544" s="60">
        <f t="shared" si="137"/>
        <v>1</v>
      </c>
      <c r="P544" s="60" t="s">
        <v>153</v>
      </c>
      <c r="Q544" s="60">
        <v>150</v>
      </c>
      <c r="R544" s="2">
        <v>0</v>
      </c>
      <c r="S544" s="2">
        <v>0</v>
      </c>
      <c r="T544" s="69" t="s">
        <v>106</v>
      </c>
      <c r="U544" s="2" t="s">
        <v>722</v>
      </c>
    </row>
    <row r="545" spans="1:21">
      <c r="A545" s="2">
        <v>1717</v>
      </c>
      <c r="B545" s="56" t="str">
        <f t="shared" si="147"/>
        <v>track_1717</v>
      </c>
      <c r="C545" s="2">
        <f t="shared" si="142"/>
        <v>44</v>
      </c>
      <c r="D545" s="2">
        <f t="shared" si="143"/>
        <v>0</v>
      </c>
      <c r="E545" s="2">
        <f t="shared" si="144"/>
        <v>2</v>
      </c>
      <c r="F545" s="2">
        <f t="shared" si="145"/>
        <v>4</v>
      </c>
      <c r="G545" s="2">
        <f t="shared" si="148"/>
        <v>1</v>
      </c>
      <c r="H545" s="2">
        <f t="shared" si="149"/>
        <v>17</v>
      </c>
      <c r="I545" s="60">
        <f t="shared" si="146"/>
        <v>5</v>
      </c>
      <c r="J545" s="60">
        <f t="shared" si="133"/>
        <v>1</v>
      </c>
      <c r="K545" s="60">
        <f t="shared" si="134"/>
        <v>1</v>
      </c>
      <c r="L545" s="60">
        <f t="shared" si="138"/>
        <v>1</v>
      </c>
      <c r="M545" s="60">
        <f t="shared" si="135"/>
        <v>1</v>
      </c>
      <c r="N545" s="60">
        <f t="shared" si="136"/>
        <v>0</v>
      </c>
      <c r="O545" s="60">
        <f t="shared" si="137"/>
        <v>1</v>
      </c>
      <c r="P545" s="60" t="s">
        <v>153</v>
      </c>
      <c r="Q545" s="60">
        <v>150</v>
      </c>
      <c r="R545" s="2">
        <v>0</v>
      </c>
      <c r="S545" s="2">
        <v>0</v>
      </c>
      <c r="T545" s="69" t="s">
        <v>106</v>
      </c>
      <c r="U545" s="2" t="s">
        <v>723</v>
      </c>
    </row>
    <row r="546" spans="1:21">
      <c r="A546" s="2">
        <v>1718</v>
      </c>
      <c r="B546" s="56" t="str">
        <f t="shared" si="147"/>
        <v>track_1718</v>
      </c>
      <c r="C546" s="2">
        <f t="shared" si="142"/>
        <v>44</v>
      </c>
      <c r="D546" s="2">
        <f t="shared" si="143"/>
        <v>0</v>
      </c>
      <c r="E546" s="2">
        <f t="shared" si="144"/>
        <v>4</v>
      </c>
      <c r="F546" s="2">
        <f t="shared" si="145"/>
        <v>2</v>
      </c>
      <c r="G546" s="2">
        <f t="shared" si="148"/>
        <v>1</v>
      </c>
      <c r="H546" s="2">
        <f t="shared" si="149"/>
        <v>18</v>
      </c>
      <c r="I546" s="60">
        <f t="shared" si="146"/>
        <v>5</v>
      </c>
      <c r="J546" s="60">
        <f t="shared" si="133"/>
        <v>1</v>
      </c>
      <c r="K546" s="60">
        <f t="shared" si="134"/>
        <v>1</v>
      </c>
      <c r="L546" s="60">
        <f t="shared" si="138"/>
        <v>1</v>
      </c>
      <c r="M546" s="60">
        <f t="shared" si="135"/>
        <v>1</v>
      </c>
      <c r="N546" s="60">
        <f t="shared" si="136"/>
        <v>0</v>
      </c>
      <c r="O546" s="60">
        <f t="shared" si="137"/>
        <v>1</v>
      </c>
      <c r="P546" s="60" t="s">
        <v>153</v>
      </c>
      <c r="Q546" s="60">
        <v>150</v>
      </c>
      <c r="R546" s="2">
        <v>0</v>
      </c>
      <c r="S546" s="2">
        <v>0</v>
      </c>
      <c r="T546" s="69" t="s">
        <v>106</v>
      </c>
      <c r="U546" s="2" t="s">
        <v>724</v>
      </c>
    </row>
    <row r="547" spans="1:21">
      <c r="A547" s="2">
        <v>1719</v>
      </c>
      <c r="B547" s="56" t="str">
        <f t="shared" si="147"/>
        <v>track_1719</v>
      </c>
      <c r="C547" s="2">
        <f t="shared" si="142"/>
        <v>44</v>
      </c>
      <c r="D547" s="2">
        <f t="shared" si="143"/>
        <v>0</v>
      </c>
      <c r="E547" s="2">
        <f t="shared" si="144"/>
        <v>3</v>
      </c>
      <c r="F547" s="2">
        <f t="shared" si="145"/>
        <v>1</v>
      </c>
      <c r="G547" s="2">
        <f t="shared" si="148"/>
        <v>1</v>
      </c>
      <c r="H547" s="2">
        <f t="shared" si="149"/>
        <v>19</v>
      </c>
      <c r="I547" s="60">
        <f t="shared" si="146"/>
        <v>5</v>
      </c>
      <c r="J547" s="60">
        <f t="shared" si="133"/>
        <v>1</v>
      </c>
      <c r="K547" s="60">
        <f t="shared" si="134"/>
        <v>1</v>
      </c>
      <c r="L547" s="60">
        <f t="shared" si="138"/>
        <v>1</v>
      </c>
      <c r="M547" s="60">
        <f t="shared" si="135"/>
        <v>1</v>
      </c>
      <c r="N547" s="60">
        <f t="shared" si="136"/>
        <v>0</v>
      </c>
      <c r="O547" s="60">
        <f t="shared" si="137"/>
        <v>1</v>
      </c>
      <c r="P547" s="60" t="s">
        <v>153</v>
      </c>
      <c r="Q547" s="60">
        <v>150</v>
      </c>
      <c r="R547" s="2">
        <v>0</v>
      </c>
      <c r="S547" s="2">
        <v>0</v>
      </c>
      <c r="T547" s="69" t="s">
        <v>106</v>
      </c>
      <c r="U547" s="2" t="s">
        <v>725</v>
      </c>
    </row>
    <row r="548" spans="1:21">
      <c r="A548" s="2">
        <v>1720</v>
      </c>
      <c r="B548" s="56" t="str">
        <f t="shared" si="147"/>
        <v>track_1720</v>
      </c>
      <c r="C548" s="2">
        <f t="shared" si="142"/>
        <v>46</v>
      </c>
      <c r="D548" s="2">
        <f t="shared" si="143"/>
        <v>0</v>
      </c>
      <c r="E548" s="2">
        <f t="shared" si="144"/>
        <v>4</v>
      </c>
      <c r="F548" s="2">
        <f t="shared" si="145"/>
        <v>4</v>
      </c>
      <c r="G548" s="2">
        <f t="shared" si="148"/>
        <v>1</v>
      </c>
      <c r="H548" s="2">
        <f t="shared" si="149"/>
        <v>1</v>
      </c>
      <c r="I548" s="60">
        <f t="shared" si="146"/>
        <v>5</v>
      </c>
      <c r="J548" s="60">
        <f t="shared" si="133"/>
        <v>0</v>
      </c>
      <c r="K548" s="60">
        <f t="shared" si="134"/>
        <v>1</v>
      </c>
      <c r="L548" s="60">
        <f t="shared" si="138"/>
        <v>1</v>
      </c>
      <c r="M548" s="60">
        <f t="shared" si="135"/>
        <v>1</v>
      </c>
      <c r="N548" s="60">
        <f t="shared" si="136"/>
        <v>0</v>
      </c>
      <c r="O548" s="60">
        <f t="shared" si="137"/>
        <v>1</v>
      </c>
      <c r="P548" s="60" t="s">
        <v>153</v>
      </c>
      <c r="Q548" s="60">
        <v>150</v>
      </c>
      <c r="R548" s="2">
        <v>0</v>
      </c>
      <c r="S548" s="2">
        <v>0</v>
      </c>
      <c r="T548" s="69" t="s">
        <v>106</v>
      </c>
      <c r="U548" s="2" t="s">
        <v>726</v>
      </c>
    </row>
    <row r="549" spans="1:21">
      <c r="A549" s="2">
        <v>1721</v>
      </c>
      <c r="B549" s="56" t="str">
        <f t="shared" si="147"/>
        <v>track_1721</v>
      </c>
      <c r="C549" s="2">
        <f t="shared" si="142"/>
        <v>46</v>
      </c>
      <c r="D549" s="2">
        <f t="shared" si="143"/>
        <v>0</v>
      </c>
      <c r="E549" s="2">
        <f t="shared" si="144"/>
        <v>4</v>
      </c>
      <c r="F549" s="2">
        <f t="shared" si="145"/>
        <v>4</v>
      </c>
      <c r="G549" s="2">
        <f t="shared" si="148"/>
        <v>1</v>
      </c>
      <c r="H549" s="2">
        <f t="shared" si="149"/>
        <v>2</v>
      </c>
      <c r="I549" s="60">
        <f t="shared" si="146"/>
        <v>5</v>
      </c>
      <c r="J549" s="60">
        <f t="shared" si="133"/>
        <v>0</v>
      </c>
      <c r="K549" s="60">
        <f t="shared" si="134"/>
        <v>1</v>
      </c>
      <c r="L549" s="60">
        <f t="shared" si="138"/>
        <v>1</v>
      </c>
      <c r="M549" s="60">
        <f t="shared" si="135"/>
        <v>1</v>
      </c>
      <c r="N549" s="60">
        <f t="shared" si="136"/>
        <v>0</v>
      </c>
      <c r="O549" s="60">
        <f t="shared" si="137"/>
        <v>1</v>
      </c>
      <c r="P549" s="60" t="s">
        <v>153</v>
      </c>
      <c r="Q549" s="60">
        <v>150</v>
      </c>
      <c r="R549" s="2">
        <v>0</v>
      </c>
      <c r="S549" s="2">
        <v>0</v>
      </c>
      <c r="T549" s="69" t="s">
        <v>106</v>
      </c>
      <c r="U549" s="2" t="s">
        <v>727</v>
      </c>
    </row>
    <row r="550" spans="1:21">
      <c r="A550" s="2">
        <v>1722</v>
      </c>
      <c r="B550" s="56" t="str">
        <f t="shared" si="147"/>
        <v>track_1722</v>
      </c>
      <c r="C550" s="2">
        <f t="shared" si="142"/>
        <v>46</v>
      </c>
      <c r="D550" s="2">
        <f t="shared" si="143"/>
        <v>0</v>
      </c>
      <c r="E550" s="2">
        <f t="shared" si="144"/>
        <v>4</v>
      </c>
      <c r="F550" s="2">
        <f t="shared" si="145"/>
        <v>4</v>
      </c>
      <c r="G550" s="2">
        <f t="shared" si="148"/>
        <v>1</v>
      </c>
      <c r="H550" s="2">
        <f t="shared" si="149"/>
        <v>3</v>
      </c>
      <c r="I550" s="60">
        <f t="shared" si="146"/>
        <v>5</v>
      </c>
      <c r="J550" s="60">
        <f t="shared" si="133"/>
        <v>0</v>
      </c>
      <c r="K550" s="60">
        <f t="shared" si="134"/>
        <v>1</v>
      </c>
      <c r="L550" s="60">
        <f t="shared" si="138"/>
        <v>1</v>
      </c>
      <c r="M550" s="60">
        <f t="shared" si="135"/>
        <v>1</v>
      </c>
      <c r="N550" s="60">
        <f t="shared" si="136"/>
        <v>0</v>
      </c>
      <c r="O550" s="60">
        <f t="shared" si="137"/>
        <v>1</v>
      </c>
      <c r="P550" s="60" t="s">
        <v>153</v>
      </c>
      <c r="Q550" s="60">
        <v>150</v>
      </c>
      <c r="R550" s="2">
        <v>0</v>
      </c>
      <c r="S550" s="2">
        <v>0</v>
      </c>
      <c r="T550" s="69" t="s">
        <v>106</v>
      </c>
      <c r="U550" s="2" t="s">
        <v>728</v>
      </c>
    </row>
    <row r="551" spans="1:21">
      <c r="A551" s="2">
        <v>1723</v>
      </c>
      <c r="B551" s="56" t="str">
        <f t="shared" si="147"/>
        <v>track_1723</v>
      </c>
      <c r="C551" s="2">
        <f t="shared" si="142"/>
        <v>46</v>
      </c>
      <c r="D551" s="2">
        <f t="shared" si="143"/>
        <v>0</v>
      </c>
      <c r="E551" s="2">
        <f t="shared" si="144"/>
        <v>4</v>
      </c>
      <c r="F551" s="2">
        <f t="shared" si="145"/>
        <v>4</v>
      </c>
      <c r="G551" s="2">
        <f t="shared" si="148"/>
        <v>1</v>
      </c>
      <c r="H551" s="2">
        <f t="shared" si="149"/>
        <v>4</v>
      </c>
      <c r="I551" s="60">
        <f t="shared" si="146"/>
        <v>5</v>
      </c>
      <c r="J551" s="60">
        <f t="shared" si="133"/>
        <v>0</v>
      </c>
      <c r="K551" s="60">
        <f t="shared" si="134"/>
        <v>1</v>
      </c>
      <c r="L551" s="60">
        <f t="shared" si="138"/>
        <v>1</v>
      </c>
      <c r="M551" s="60">
        <f t="shared" si="135"/>
        <v>1</v>
      </c>
      <c r="N551" s="60">
        <f t="shared" si="136"/>
        <v>0</v>
      </c>
      <c r="O551" s="60">
        <f t="shared" si="137"/>
        <v>1</v>
      </c>
      <c r="P551" s="60" t="s">
        <v>153</v>
      </c>
      <c r="Q551" s="60">
        <v>150</v>
      </c>
      <c r="R551" s="2">
        <v>0</v>
      </c>
      <c r="S551" s="2">
        <v>0</v>
      </c>
      <c r="T551" s="69" t="s">
        <v>106</v>
      </c>
      <c r="U551" s="2" t="s">
        <v>729</v>
      </c>
    </row>
    <row r="552" spans="1:21">
      <c r="A552" s="2">
        <v>1724</v>
      </c>
      <c r="B552" s="56" t="str">
        <f t="shared" si="147"/>
        <v>track_1724</v>
      </c>
      <c r="C552" s="2">
        <f t="shared" si="142"/>
        <v>46</v>
      </c>
      <c r="D552" s="2">
        <f t="shared" si="143"/>
        <v>0</v>
      </c>
      <c r="E552" s="2">
        <f t="shared" si="144"/>
        <v>4</v>
      </c>
      <c r="F552" s="2">
        <f t="shared" si="145"/>
        <v>4</v>
      </c>
      <c r="G552" s="2">
        <f t="shared" si="148"/>
        <v>1</v>
      </c>
      <c r="H552" s="2">
        <f t="shared" si="149"/>
        <v>5</v>
      </c>
      <c r="I552" s="60">
        <f t="shared" si="146"/>
        <v>5</v>
      </c>
      <c r="J552" s="60">
        <f t="shared" si="133"/>
        <v>0</v>
      </c>
      <c r="K552" s="60">
        <f t="shared" si="134"/>
        <v>1</v>
      </c>
      <c r="L552" s="60">
        <f t="shared" si="138"/>
        <v>1</v>
      </c>
      <c r="M552" s="60">
        <f t="shared" si="135"/>
        <v>1</v>
      </c>
      <c r="N552" s="60">
        <f t="shared" si="136"/>
        <v>0</v>
      </c>
      <c r="O552" s="60">
        <f t="shared" si="137"/>
        <v>1</v>
      </c>
      <c r="P552" s="60" t="s">
        <v>153</v>
      </c>
      <c r="Q552" s="60">
        <v>150</v>
      </c>
      <c r="R552" s="2">
        <v>0</v>
      </c>
      <c r="S552" s="2">
        <v>0</v>
      </c>
      <c r="T552" s="69" t="s">
        <v>106</v>
      </c>
      <c r="U552" s="2" t="s">
        <v>730</v>
      </c>
    </row>
    <row r="553" spans="1:21">
      <c r="A553" s="2">
        <v>1725</v>
      </c>
      <c r="B553" s="56" t="str">
        <f t="shared" si="147"/>
        <v>track_1725</v>
      </c>
      <c r="C553" s="2">
        <f t="shared" si="142"/>
        <v>46</v>
      </c>
      <c r="D553" s="2">
        <f t="shared" si="143"/>
        <v>0</v>
      </c>
      <c r="E553" s="2">
        <f t="shared" si="144"/>
        <v>4</v>
      </c>
      <c r="F553" s="2">
        <f t="shared" si="145"/>
        <v>4</v>
      </c>
      <c r="G553" s="2">
        <f t="shared" si="148"/>
        <v>1</v>
      </c>
      <c r="H553" s="2">
        <f t="shared" si="149"/>
        <v>6</v>
      </c>
      <c r="I553" s="60">
        <f t="shared" si="146"/>
        <v>5</v>
      </c>
      <c r="J553" s="60">
        <f t="shared" si="133"/>
        <v>0</v>
      </c>
      <c r="K553" s="60">
        <f t="shared" si="134"/>
        <v>1</v>
      </c>
      <c r="L553" s="60">
        <f t="shared" si="138"/>
        <v>1</v>
      </c>
      <c r="M553" s="60">
        <f t="shared" si="135"/>
        <v>1</v>
      </c>
      <c r="N553" s="60">
        <f t="shared" si="136"/>
        <v>0</v>
      </c>
      <c r="O553" s="60">
        <f t="shared" si="137"/>
        <v>1</v>
      </c>
      <c r="P553" s="60" t="s">
        <v>153</v>
      </c>
      <c r="Q553" s="60">
        <v>150</v>
      </c>
      <c r="R553" s="2">
        <v>0</v>
      </c>
      <c r="S553" s="2">
        <v>0</v>
      </c>
      <c r="T553" s="69" t="s">
        <v>106</v>
      </c>
      <c r="U553" s="2" t="s">
        <v>731</v>
      </c>
    </row>
    <row r="554" spans="1:21">
      <c r="A554" s="2">
        <v>1726</v>
      </c>
      <c r="B554" s="56" t="str">
        <f t="shared" si="147"/>
        <v>track_1726</v>
      </c>
      <c r="C554" s="2">
        <f t="shared" si="142"/>
        <v>46</v>
      </c>
      <c r="D554" s="2">
        <f t="shared" si="143"/>
        <v>0</v>
      </c>
      <c r="E554" s="2">
        <f t="shared" si="144"/>
        <v>4</v>
      </c>
      <c r="F554" s="2">
        <f t="shared" si="145"/>
        <v>4</v>
      </c>
      <c r="G554" s="2">
        <f t="shared" si="148"/>
        <v>1</v>
      </c>
      <c r="H554" s="2">
        <f t="shared" si="149"/>
        <v>7</v>
      </c>
      <c r="I554" s="60">
        <f t="shared" si="146"/>
        <v>5</v>
      </c>
      <c r="J554" s="60">
        <f t="shared" si="133"/>
        <v>0</v>
      </c>
      <c r="K554" s="60">
        <f t="shared" si="134"/>
        <v>1</v>
      </c>
      <c r="L554" s="60">
        <f t="shared" si="138"/>
        <v>1</v>
      </c>
      <c r="M554" s="60">
        <f t="shared" si="135"/>
        <v>1</v>
      </c>
      <c r="N554" s="60">
        <f t="shared" si="136"/>
        <v>0</v>
      </c>
      <c r="O554" s="60">
        <f t="shared" si="137"/>
        <v>1</v>
      </c>
      <c r="P554" s="60" t="s">
        <v>153</v>
      </c>
      <c r="Q554" s="60">
        <v>150</v>
      </c>
      <c r="R554" s="2">
        <v>0</v>
      </c>
      <c r="S554" s="2">
        <v>0</v>
      </c>
      <c r="T554" s="69" t="s">
        <v>106</v>
      </c>
      <c r="U554" s="2" t="s">
        <v>732</v>
      </c>
    </row>
    <row r="555" spans="1:21">
      <c r="A555" s="2">
        <v>1727</v>
      </c>
      <c r="B555" s="56" t="str">
        <f t="shared" si="147"/>
        <v>track_1727</v>
      </c>
      <c r="C555" s="2">
        <f t="shared" si="142"/>
        <v>46</v>
      </c>
      <c r="D555" s="2">
        <f t="shared" si="143"/>
        <v>0</v>
      </c>
      <c r="E555" s="2">
        <f t="shared" si="144"/>
        <v>4</v>
      </c>
      <c r="F555" s="2">
        <f t="shared" si="145"/>
        <v>4</v>
      </c>
      <c r="G555" s="2">
        <f t="shared" si="148"/>
        <v>1</v>
      </c>
      <c r="H555" s="2">
        <f t="shared" si="149"/>
        <v>8</v>
      </c>
      <c r="I555" s="60">
        <f t="shared" si="146"/>
        <v>5</v>
      </c>
      <c r="J555" s="60">
        <f t="shared" si="133"/>
        <v>0</v>
      </c>
      <c r="K555" s="60">
        <f t="shared" si="134"/>
        <v>1</v>
      </c>
      <c r="L555" s="60">
        <f t="shared" si="138"/>
        <v>1</v>
      </c>
      <c r="M555" s="60">
        <f t="shared" si="135"/>
        <v>1</v>
      </c>
      <c r="N555" s="60">
        <f t="shared" si="136"/>
        <v>0</v>
      </c>
      <c r="O555" s="60">
        <f t="shared" si="137"/>
        <v>1</v>
      </c>
      <c r="P555" s="60" t="s">
        <v>153</v>
      </c>
      <c r="Q555" s="60">
        <v>150</v>
      </c>
      <c r="R555" s="2">
        <v>0</v>
      </c>
      <c r="S555" s="2">
        <v>0</v>
      </c>
      <c r="T555" s="69" t="s">
        <v>106</v>
      </c>
      <c r="U555" s="2" t="s">
        <v>733</v>
      </c>
    </row>
    <row r="556" spans="1:21">
      <c r="A556" s="2">
        <v>1728</v>
      </c>
      <c r="B556" s="56" t="str">
        <f t="shared" si="147"/>
        <v>track_1728</v>
      </c>
      <c r="C556" s="2">
        <f t="shared" si="142"/>
        <v>46</v>
      </c>
      <c r="D556" s="2">
        <f t="shared" si="143"/>
        <v>0</v>
      </c>
      <c r="E556" s="2">
        <f t="shared" si="144"/>
        <v>4</v>
      </c>
      <c r="F556" s="2">
        <f t="shared" si="145"/>
        <v>4</v>
      </c>
      <c r="G556" s="2">
        <f t="shared" si="148"/>
        <v>1</v>
      </c>
      <c r="H556" s="2">
        <f t="shared" si="149"/>
        <v>9</v>
      </c>
      <c r="I556" s="60">
        <f t="shared" si="146"/>
        <v>5</v>
      </c>
      <c r="J556" s="60">
        <f t="shared" si="133"/>
        <v>0</v>
      </c>
      <c r="K556" s="60">
        <f t="shared" si="134"/>
        <v>1</v>
      </c>
      <c r="L556" s="60">
        <f t="shared" si="138"/>
        <v>1</v>
      </c>
      <c r="M556" s="60">
        <f t="shared" si="135"/>
        <v>1</v>
      </c>
      <c r="N556" s="60">
        <f t="shared" si="136"/>
        <v>0</v>
      </c>
      <c r="O556" s="60">
        <f t="shared" si="137"/>
        <v>1</v>
      </c>
      <c r="P556" s="60" t="s">
        <v>153</v>
      </c>
      <c r="Q556" s="60">
        <v>150</v>
      </c>
      <c r="R556" s="2">
        <v>0</v>
      </c>
      <c r="S556" s="2">
        <v>0</v>
      </c>
      <c r="T556" s="69" t="s">
        <v>106</v>
      </c>
      <c r="U556" s="2" t="s">
        <v>734</v>
      </c>
    </row>
    <row r="557" spans="1:21">
      <c r="A557" s="2">
        <v>1729</v>
      </c>
      <c r="B557" s="56" t="str">
        <f t="shared" si="147"/>
        <v>track_1729</v>
      </c>
      <c r="C557" s="2">
        <f t="shared" si="142"/>
        <v>46</v>
      </c>
      <c r="D557" s="2">
        <f t="shared" si="143"/>
        <v>0</v>
      </c>
      <c r="E557" s="2">
        <f t="shared" si="144"/>
        <v>4</v>
      </c>
      <c r="F557" s="2">
        <f t="shared" si="145"/>
        <v>4</v>
      </c>
      <c r="G557" s="2">
        <f t="shared" si="148"/>
        <v>1</v>
      </c>
      <c r="H557" s="2">
        <f t="shared" si="149"/>
        <v>10</v>
      </c>
      <c r="I557" s="60">
        <f t="shared" si="146"/>
        <v>5</v>
      </c>
      <c r="J557" s="60">
        <f t="shared" si="133"/>
        <v>0</v>
      </c>
      <c r="K557" s="60">
        <f t="shared" si="134"/>
        <v>1</v>
      </c>
      <c r="L557" s="60">
        <f t="shared" si="138"/>
        <v>1</v>
      </c>
      <c r="M557" s="60">
        <f t="shared" si="135"/>
        <v>1</v>
      </c>
      <c r="N557" s="60">
        <f t="shared" si="136"/>
        <v>0</v>
      </c>
      <c r="O557" s="60">
        <f t="shared" si="137"/>
        <v>1</v>
      </c>
      <c r="P557" s="60" t="s">
        <v>153</v>
      </c>
      <c r="Q557" s="60">
        <v>150</v>
      </c>
      <c r="R557" s="2">
        <v>0</v>
      </c>
      <c r="S557" s="2">
        <v>0</v>
      </c>
      <c r="T557" s="69" t="s">
        <v>106</v>
      </c>
      <c r="U557" s="2" t="s">
        <v>735</v>
      </c>
    </row>
    <row r="558" spans="1:21">
      <c r="A558" s="2">
        <v>1730</v>
      </c>
      <c r="B558" s="56" t="str">
        <f t="shared" si="147"/>
        <v>track_1730</v>
      </c>
      <c r="C558" s="2">
        <f t="shared" si="142"/>
        <v>46</v>
      </c>
      <c r="D558" s="2">
        <f t="shared" si="143"/>
        <v>0</v>
      </c>
      <c r="E558" s="2">
        <f t="shared" si="144"/>
        <v>2</v>
      </c>
      <c r="F558" s="2">
        <f t="shared" si="145"/>
        <v>2</v>
      </c>
      <c r="G558" s="2">
        <f t="shared" si="148"/>
        <v>1</v>
      </c>
      <c r="H558" s="2">
        <f t="shared" si="149"/>
        <v>11</v>
      </c>
      <c r="I558" s="60">
        <f t="shared" si="146"/>
        <v>5</v>
      </c>
      <c r="J558" s="60">
        <f t="shared" si="133"/>
        <v>0</v>
      </c>
      <c r="K558" s="60">
        <f t="shared" si="134"/>
        <v>1</v>
      </c>
      <c r="L558" s="60">
        <f t="shared" si="138"/>
        <v>1</v>
      </c>
      <c r="M558" s="60">
        <f t="shared" si="135"/>
        <v>1</v>
      </c>
      <c r="N558" s="60">
        <f t="shared" si="136"/>
        <v>0</v>
      </c>
      <c r="O558" s="60">
        <f t="shared" si="137"/>
        <v>1</v>
      </c>
      <c r="P558" s="60" t="s">
        <v>153</v>
      </c>
      <c r="Q558" s="60">
        <v>150</v>
      </c>
      <c r="R558" s="2">
        <v>0</v>
      </c>
      <c r="S558" s="2">
        <v>0</v>
      </c>
      <c r="T558" s="69" t="s">
        <v>106</v>
      </c>
      <c r="U558" s="2" t="s">
        <v>736</v>
      </c>
    </row>
    <row r="559" spans="1:21">
      <c r="A559" s="2">
        <v>1731</v>
      </c>
      <c r="B559" s="56" t="str">
        <f t="shared" si="147"/>
        <v>track_1731</v>
      </c>
      <c r="C559" s="2">
        <f t="shared" si="142"/>
        <v>46</v>
      </c>
      <c r="D559" s="2">
        <f t="shared" si="143"/>
        <v>0</v>
      </c>
      <c r="E559" s="2">
        <f t="shared" si="144"/>
        <v>2</v>
      </c>
      <c r="F559" s="2">
        <f t="shared" si="145"/>
        <v>2</v>
      </c>
      <c r="G559" s="2">
        <f t="shared" si="148"/>
        <v>1</v>
      </c>
      <c r="H559" s="2">
        <f t="shared" si="149"/>
        <v>12</v>
      </c>
      <c r="I559" s="60">
        <f t="shared" si="146"/>
        <v>5</v>
      </c>
      <c r="J559" s="60">
        <f t="shared" si="133"/>
        <v>0</v>
      </c>
      <c r="K559" s="60">
        <f t="shared" si="134"/>
        <v>1</v>
      </c>
      <c r="L559" s="60">
        <f t="shared" si="138"/>
        <v>1</v>
      </c>
      <c r="M559" s="60">
        <f t="shared" si="135"/>
        <v>1</v>
      </c>
      <c r="N559" s="60">
        <f t="shared" si="136"/>
        <v>0</v>
      </c>
      <c r="O559" s="60">
        <f t="shared" si="137"/>
        <v>1</v>
      </c>
      <c r="P559" s="60" t="s">
        <v>153</v>
      </c>
      <c r="Q559" s="60">
        <v>150</v>
      </c>
      <c r="R559" s="2">
        <v>0</v>
      </c>
      <c r="S559" s="2">
        <v>0</v>
      </c>
      <c r="T559" s="69" t="s">
        <v>106</v>
      </c>
      <c r="U559" s="2" t="s">
        <v>737</v>
      </c>
    </row>
    <row r="560" spans="1:21">
      <c r="A560" s="2">
        <v>1732</v>
      </c>
      <c r="B560" s="56" t="str">
        <f t="shared" si="147"/>
        <v>track_1732</v>
      </c>
      <c r="C560" s="2">
        <f t="shared" si="142"/>
        <v>46</v>
      </c>
      <c r="D560" s="2">
        <f t="shared" si="143"/>
        <v>0</v>
      </c>
      <c r="E560" s="2">
        <f t="shared" si="144"/>
        <v>2</v>
      </c>
      <c r="F560" s="2">
        <f t="shared" si="145"/>
        <v>2</v>
      </c>
      <c r="G560" s="2">
        <f t="shared" si="148"/>
        <v>1</v>
      </c>
      <c r="H560" s="2">
        <f t="shared" si="149"/>
        <v>13</v>
      </c>
      <c r="I560" s="60">
        <f t="shared" si="146"/>
        <v>5</v>
      </c>
      <c r="J560" s="60">
        <f t="shared" si="133"/>
        <v>0</v>
      </c>
      <c r="K560" s="60">
        <f t="shared" si="134"/>
        <v>1</v>
      </c>
      <c r="L560" s="60">
        <f t="shared" si="138"/>
        <v>1</v>
      </c>
      <c r="M560" s="60">
        <f t="shared" si="135"/>
        <v>1</v>
      </c>
      <c r="N560" s="60">
        <f t="shared" si="136"/>
        <v>0</v>
      </c>
      <c r="O560" s="60">
        <f t="shared" si="137"/>
        <v>1</v>
      </c>
      <c r="P560" s="60" t="s">
        <v>153</v>
      </c>
      <c r="Q560" s="60">
        <v>150</v>
      </c>
      <c r="R560" s="2">
        <v>0</v>
      </c>
      <c r="S560" s="2">
        <v>0</v>
      </c>
      <c r="T560" s="69" t="s">
        <v>106</v>
      </c>
      <c r="U560" s="2" t="s">
        <v>738</v>
      </c>
    </row>
    <row r="561" spans="1:21">
      <c r="A561" s="2">
        <v>1733</v>
      </c>
      <c r="B561" s="56" t="str">
        <f t="shared" si="147"/>
        <v>track_1733</v>
      </c>
      <c r="C561" s="2">
        <f t="shared" si="142"/>
        <v>46</v>
      </c>
      <c r="D561" s="2">
        <f t="shared" si="143"/>
        <v>0</v>
      </c>
      <c r="E561" s="2">
        <f t="shared" si="144"/>
        <v>2</v>
      </c>
      <c r="F561" s="2">
        <f t="shared" si="145"/>
        <v>2</v>
      </c>
      <c r="G561" s="2">
        <f t="shared" si="148"/>
        <v>1</v>
      </c>
      <c r="H561" s="2">
        <f t="shared" si="149"/>
        <v>14</v>
      </c>
      <c r="I561" s="60">
        <f t="shared" ref="I561:I592" si="150">VLOOKUP(C561,AC:AG,5,0)</f>
        <v>5</v>
      </c>
      <c r="J561" s="60">
        <f t="shared" si="133"/>
        <v>0</v>
      </c>
      <c r="K561" s="60">
        <f t="shared" si="134"/>
        <v>1</v>
      </c>
      <c r="L561" s="60">
        <f t="shared" si="138"/>
        <v>1</v>
      </c>
      <c r="M561" s="60">
        <f t="shared" si="135"/>
        <v>1</v>
      </c>
      <c r="N561" s="60">
        <f t="shared" si="136"/>
        <v>0</v>
      </c>
      <c r="O561" s="60">
        <f t="shared" si="137"/>
        <v>1</v>
      </c>
      <c r="P561" s="60" t="s">
        <v>153</v>
      </c>
      <c r="Q561" s="60">
        <v>150</v>
      </c>
      <c r="R561" s="2">
        <v>0</v>
      </c>
      <c r="S561" s="2">
        <v>0</v>
      </c>
      <c r="T561" s="69" t="s">
        <v>106</v>
      </c>
      <c r="U561" s="2" t="s">
        <v>739</v>
      </c>
    </row>
    <row r="562" spans="1:22">
      <c r="A562" s="2">
        <v>1734</v>
      </c>
      <c r="B562" s="56" t="str">
        <f t="shared" si="147"/>
        <v>track_1734</v>
      </c>
      <c r="C562" s="2">
        <f t="shared" si="142"/>
        <v>46</v>
      </c>
      <c r="D562" s="2">
        <f t="shared" si="143"/>
        <v>0</v>
      </c>
      <c r="E562" s="2">
        <f t="shared" si="144"/>
        <v>2</v>
      </c>
      <c r="F562" s="2">
        <f t="shared" si="145"/>
        <v>2</v>
      </c>
      <c r="G562" s="2">
        <f t="shared" si="148"/>
        <v>1</v>
      </c>
      <c r="H562" s="2">
        <f t="shared" si="149"/>
        <v>15</v>
      </c>
      <c r="I562" s="60">
        <f t="shared" si="150"/>
        <v>5</v>
      </c>
      <c r="J562" s="60">
        <f t="shared" si="133"/>
        <v>0</v>
      </c>
      <c r="K562" s="60">
        <f t="shared" si="134"/>
        <v>1</v>
      </c>
      <c r="L562" s="60">
        <f t="shared" si="138"/>
        <v>1</v>
      </c>
      <c r="M562" s="60">
        <f t="shared" si="135"/>
        <v>1</v>
      </c>
      <c r="N562" s="60">
        <f t="shared" si="136"/>
        <v>0</v>
      </c>
      <c r="O562" s="60">
        <f t="shared" si="137"/>
        <v>1</v>
      </c>
      <c r="P562" s="60" t="s">
        <v>153</v>
      </c>
      <c r="Q562" s="60">
        <v>150</v>
      </c>
      <c r="R562" s="2">
        <v>0</v>
      </c>
      <c r="S562" s="2">
        <v>0</v>
      </c>
      <c r="T562" s="69" t="s">
        <v>106</v>
      </c>
      <c r="U562" s="2" t="s">
        <v>740</v>
      </c>
      <c r="V562" s="2" t="s">
        <v>114</v>
      </c>
    </row>
    <row r="563" spans="1:22">
      <c r="A563" s="2">
        <v>1735</v>
      </c>
      <c r="B563" s="56" t="str">
        <f t="shared" si="147"/>
        <v>track_1735</v>
      </c>
      <c r="C563" s="2">
        <f t="shared" si="142"/>
        <v>46</v>
      </c>
      <c r="D563" s="2">
        <f t="shared" si="143"/>
        <v>0</v>
      </c>
      <c r="E563" s="2">
        <f t="shared" si="144"/>
        <v>2</v>
      </c>
      <c r="F563" s="2">
        <f t="shared" si="145"/>
        <v>2</v>
      </c>
      <c r="G563" s="2">
        <f t="shared" si="148"/>
        <v>1</v>
      </c>
      <c r="H563" s="2">
        <f t="shared" si="149"/>
        <v>16</v>
      </c>
      <c r="I563" s="60">
        <f t="shared" si="150"/>
        <v>5</v>
      </c>
      <c r="J563" s="60">
        <f t="shared" si="133"/>
        <v>0</v>
      </c>
      <c r="K563" s="60">
        <f t="shared" si="134"/>
        <v>1</v>
      </c>
      <c r="L563" s="60">
        <f t="shared" si="138"/>
        <v>1</v>
      </c>
      <c r="M563" s="60">
        <f t="shared" si="135"/>
        <v>1</v>
      </c>
      <c r="N563" s="60">
        <f t="shared" si="136"/>
        <v>0</v>
      </c>
      <c r="O563" s="60">
        <f t="shared" si="137"/>
        <v>1</v>
      </c>
      <c r="P563" s="60" t="s">
        <v>153</v>
      </c>
      <c r="Q563" s="60">
        <v>150</v>
      </c>
      <c r="R563" s="2">
        <v>0</v>
      </c>
      <c r="S563" s="2">
        <v>0</v>
      </c>
      <c r="T563" s="69" t="s">
        <v>106</v>
      </c>
      <c r="U563" s="2" t="s">
        <v>741</v>
      </c>
      <c r="V563" s="2" t="s">
        <v>114</v>
      </c>
    </row>
    <row r="564" spans="1:22">
      <c r="A564" s="2">
        <v>1736</v>
      </c>
      <c r="B564" s="56" t="str">
        <f t="shared" si="147"/>
        <v>track_1736</v>
      </c>
      <c r="C564" s="2">
        <f t="shared" si="142"/>
        <v>46</v>
      </c>
      <c r="D564" s="2">
        <f t="shared" si="143"/>
        <v>0</v>
      </c>
      <c r="E564" s="2">
        <f t="shared" si="144"/>
        <v>2</v>
      </c>
      <c r="F564" s="2">
        <f t="shared" si="145"/>
        <v>2</v>
      </c>
      <c r="G564" s="2">
        <f t="shared" si="148"/>
        <v>1</v>
      </c>
      <c r="H564" s="2">
        <f t="shared" si="149"/>
        <v>17</v>
      </c>
      <c r="I564" s="60">
        <f t="shared" si="150"/>
        <v>5</v>
      </c>
      <c r="J564" s="60">
        <f t="shared" si="133"/>
        <v>0</v>
      </c>
      <c r="K564" s="60">
        <f t="shared" si="134"/>
        <v>1</v>
      </c>
      <c r="L564" s="60">
        <f t="shared" si="138"/>
        <v>1</v>
      </c>
      <c r="M564" s="60">
        <f t="shared" si="135"/>
        <v>1</v>
      </c>
      <c r="N564" s="60">
        <f t="shared" si="136"/>
        <v>0</v>
      </c>
      <c r="O564" s="60">
        <f t="shared" si="137"/>
        <v>1</v>
      </c>
      <c r="P564" s="60" t="s">
        <v>153</v>
      </c>
      <c r="Q564" s="60">
        <v>150</v>
      </c>
      <c r="R564" s="2">
        <v>0</v>
      </c>
      <c r="S564" s="2">
        <v>0</v>
      </c>
      <c r="T564" s="69" t="s">
        <v>106</v>
      </c>
      <c r="U564" s="2" t="s">
        <v>742</v>
      </c>
      <c r="V564" s="2" t="s">
        <v>114</v>
      </c>
    </row>
    <row r="565" spans="1:22">
      <c r="A565" s="2">
        <v>1737</v>
      </c>
      <c r="B565" s="56" t="str">
        <f t="shared" si="147"/>
        <v>track_1737</v>
      </c>
      <c r="C565" s="2">
        <f t="shared" si="142"/>
        <v>46</v>
      </c>
      <c r="D565" s="2">
        <f t="shared" si="143"/>
        <v>0</v>
      </c>
      <c r="E565" s="2">
        <f t="shared" si="144"/>
        <v>2</v>
      </c>
      <c r="F565" s="2">
        <f t="shared" si="145"/>
        <v>2</v>
      </c>
      <c r="G565" s="2">
        <f t="shared" si="148"/>
        <v>1</v>
      </c>
      <c r="H565" s="2">
        <f t="shared" si="149"/>
        <v>18</v>
      </c>
      <c r="I565" s="60">
        <f t="shared" si="150"/>
        <v>5</v>
      </c>
      <c r="J565" s="60">
        <f t="shared" si="133"/>
        <v>0</v>
      </c>
      <c r="K565" s="60">
        <f t="shared" si="134"/>
        <v>1</v>
      </c>
      <c r="L565" s="60">
        <f t="shared" si="138"/>
        <v>1</v>
      </c>
      <c r="M565" s="60">
        <f t="shared" si="135"/>
        <v>1</v>
      </c>
      <c r="N565" s="60">
        <f t="shared" si="136"/>
        <v>0</v>
      </c>
      <c r="O565" s="60">
        <f t="shared" si="137"/>
        <v>1</v>
      </c>
      <c r="P565" s="60" t="s">
        <v>153</v>
      </c>
      <c r="Q565" s="60">
        <v>150</v>
      </c>
      <c r="R565" s="2">
        <v>0</v>
      </c>
      <c r="S565" s="2">
        <v>0</v>
      </c>
      <c r="T565" s="69" t="s">
        <v>106</v>
      </c>
      <c r="U565" s="2" t="s">
        <v>743</v>
      </c>
      <c r="V565" s="2" t="s">
        <v>114</v>
      </c>
    </row>
    <row r="566" spans="1:22">
      <c r="A566" s="2">
        <v>1738</v>
      </c>
      <c r="B566" s="56" t="str">
        <f t="shared" si="147"/>
        <v>track_1738</v>
      </c>
      <c r="C566" s="2">
        <f t="shared" si="142"/>
        <v>46</v>
      </c>
      <c r="D566" s="2">
        <f t="shared" si="143"/>
        <v>0</v>
      </c>
      <c r="E566" s="2">
        <f t="shared" si="144"/>
        <v>2</v>
      </c>
      <c r="F566" s="2">
        <f t="shared" si="145"/>
        <v>2</v>
      </c>
      <c r="G566" s="2">
        <f t="shared" si="148"/>
        <v>1</v>
      </c>
      <c r="H566" s="2">
        <f t="shared" si="149"/>
        <v>19</v>
      </c>
      <c r="I566" s="60">
        <f t="shared" si="150"/>
        <v>5</v>
      </c>
      <c r="J566" s="60">
        <f t="shared" si="133"/>
        <v>0</v>
      </c>
      <c r="K566" s="60">
        <f t="shared" si="134"/>
        <v>1</v>
      </c>
      <c r="L566" s="60">
        <f t="shared" si="138"/>
        <v>1</v>
      </c>
      <c r="M566" s="60">
        <f t="shared" si="135"/>
        <v>1</v>
      </c>
      <c r="N566" s="60">
        <f t="shared" si="136"/>
        <v>0</v>
      </c>
      <c r="O566" s="60">
        <f t="shared" si="137"/>
        <v>1</v>
      </c>
      <c r="P566" s="60" t="s">
        <v>153</v>
      </c>
      <c r="Q566" s="60">
        <v>150</v>
      </c>
      <c r="R566" s="2">
        <v>0</v>
      </c>
      <c r="S566" s="2">
        <v>0</v>
      </c>
      <c r="T566" s="69" t="s">
        <v>106</v>
      </c>
      <c r="U566" s="2" t="s">
        <v>744</v>
      </c>
      <c r="V566" s="2" t="s">
        <v>114</v>
      </c>
    </row>
    <row r="567" spans="1:22">
      <c r="A567" s="2">
        <v>1739</v>
      </c>
      <c r="B567" s="56" t="str">
        <f t="shared" si="147"/>
        <v>track_1739</v>
      </c>
      <c r="C567" s="2">
        <f t="shared" si="142"/>
        <v>46</v>
      </c>
      <c r="D567" s="2">
        <f t="shared" si="143"/>
        <v>0</v>
      </c>
      <c r="E567" s="2">
        <f t="shared" si="144"/>
        <v>2</v>
      </c>
      <c r="F567" s="2">
        <f t="shared" si="145"/>
        <v>2</v>
      </c>
      <c r="G567" s="2">
        <f t="shared" si="148"/>
        <v>1</v>
      </c>
      <c r="H567" s="2">
        <f t="shared" si="149"/>
        <v>20</v>
      </c>
      <c r="I567" s="60">
        <f t="shared" si="150"/>
        <v>5</v>
      </c>
      <c r="J567" s="60">
        <f t="shared" si="133"/>
        <v>0</v>
      </c>
      <c r="K567" s="60">
        <f t="shared" si="134"/>
        <v>1</v>
      </c>
      <c r="L567" s="60">
        <f t="shared" si="138"/>
        <v>1</v>
      </c>
      <c r="M567" s="60">
        <f t="shared" si="135"/>
        <v>1</v>
      </c>
      <c r="N567" s="60">
        <f t="shared" si="136"/>
        <v>0</v>
      </c>
      <c r="O567" s="60">
        <f t="shared" si="137"/>
        <v>1</v>
      </c>
      <c r="P567" s="60" t="s">
        <v>153</v>
      </c>
      <c r="Q567" s="60">
        <v>150</v>
      </c>
      <c r="R567" s="2">
        <v>0</v>
      </c>
      <c r="S567" s="2">
        <v>0</v>
      </c>
      <c r="T567" s="69" t="s">
        <v>106</v>
      </c>
      <c r="U567" s="2" t="s">
        <v>745</v>
      </c>
      <c r="V567" s="2" t="s">
        <v>114</v>
      </c>
    </row>
    <row r="568" spans="1:22">
      <c r="A568" s="2">
        <v>1740</v>
      </c>
      <c r="B568" s="56" t="str">
        <f t="shared" si="147"/>
        <v>track_1740</v>
      </c>
      <c r="C568" s="2">
        <v>48</v>
      </c>
      <c r="D568" s="2">
        <f t="shared" si="143"/>
        <v>0</v>
      </c>
      <c r="E568" s="2">
        <f t="shared" si="144"/>
        <v>4</v>
      </c>
      <c r="F568" s="2">
        <f t="shared" si="145"/>
        <v>2</v>
      </c>
      <c r="G568" s="2">
        <f t="shared" si="148"/>
        <v>1</v>
      </c>
      <c r="H568" s="2">
        <f t="shared" si="149"/>
        <v>1</v>
      </c>
      <c r="I568" s="60">
        <f t="shared" si="150"/>
        <v>5</v>
      </c>
      <c r="J568" s="60">
        <f t="shared" si="133"/>
        <v>1</v>
      </c>
      <c r="K568" s="60">
        <f t="shared" si="134"/>
        <v>1</v>
      </c>
      <c r="L568" s="60">
        <f t="shared" si="138"/>
        <v>1</v>
      </c>
      <c r="M568" s="60">
        <f t="shared" si="135"/>
        <v>1</v>
      </c>
      <c r="N568" s="60">
        <f t="shared" si="136"/>
        <v>0</v>
      </c>
      <c r="O568" s="60">
        <f t="shared" si="137"/>
        <v>1</v>
      </c>
      <c r="P568" s="60" t="s">
        <v>153</v>
      </c>
      <c r="Q568" s="60">
        <v>150</v>
      </c>
      <c r="R568" s="2">
        <v>0</v>
      </c>
      <c r="S568" s="2">
        <v>0</v>
      </c>
      <c r="T568" s="69" t="s">
        <v>106</v>
      </c>
      <c r="U568" s="2" t="s">
        <v>746</v>
      </c>
      <c r="V568" s="2" t="s">
        <v>114</v>
      </c>
    </row>
    <row r="569" spans="1:22">
      <c r="A569" s="2">
        <v>1741</v>
      </c>
      <c r="B569" s="56" t="str">
        <f t="shared" si="147"/>
        <v>track_1741</v>
      </c>
      <c r="C569" s="2">
        <v>48</v>
      </c>
      <c r="D569" s="2">
        <f t="shared" si="143"/>
        <v>0</v>
      </c>
      <c r="E569" s="2">
        <f t="shared" si="144"/>
        <v>1</v>
      </c>
      <c r="F569" s="2">
        <f t="shared" si="145"/>
        <v>2</v>
      </c>
      <c r="G569" s="2">
        <f t="shared" si="148"/>
        <v>1</v>
      </c>
      <c r="H569" s="2">
        <f t="shared" si="149"/>
        <v>2</v>
      </c>
      <c r="I569" s="60">
        <f t="shared" si="150"/>
        <v>5</v>
      </c>
      <c r="J569" s="60">
        <f t="shared" si="133"/>
        <v>1</v>
      </c>
      <c r="K569" s="60">
        <f t="shared" si="134"/>
        <v>1</v>
      </c>
      <c r="L569" s="60">
        <f t="shared" si="138"/>
        <v>1</v>
      </c>
      <c r="M569" s="60">
        <f t="shared" si="135"/>
        <v>1</v>
      </c>
      <c r="N569" s="60">
        <f t="shared" si="136"/>
        <v>0</v>
      </c>
      <c r="O569" s="60">
        <f t="shared" si="137"/>
        <v>1</v>
      </c>
      <c r="P569" s="60" t="s">
        <v>153</v>
      </c>
      <c r="Q569" s="60">
        <v>150</v>
      </c>
      <c r="R569" s="2">
        <v>0</v>
      </c>
      <c r="S569" s="2">
        <v>0</v>
      </c>
      <c r="T569" s="69" t="s">
        <v>106</v>
      </c>
      <c r="U569" s="2" t="s">
        <v>747</v>
      </c>
      <c r="V569" s="2" t="s">
        <v>114</v>
      </c>
    </row>
    <row r="570" spans="1:22">
      <c r="A570" s="2">
        <v>1742</v>
      </c>
      <c r="B570" s="56" t="str">
        <f t="shared" si="147"/>
        <v>track_1742</v>
      </c>
      <c r="C570" s="2">
        <v>48</v>
      </c>
      <c r="D570" s="2">
        <f t="shared" si="143"/>
        <v>0</v>
      </c>
      <c r="E570" s="2">
        <f t="shared" si="144"/>
        <v>2</v>
      </c>
      <c r="F570" s="2">
        <f t="shared" si="145"/>
        <v>4</v>
      </c>
      <c r="G570" s="2">
        <f t="shared" si="148"/>
        <v>1</v>
      </c>
      <c r="H570" s="2">
        <f t="shared" si="149"/>
        <v>3</v>
      </c>
      <c r="I570" s="60">
        <f t="shared" si="150"/>
        <v>5</v>
      </c>
      <c r="J570" s="60">
        <f t="shared" si="133"/>
        <v>1</v>
      </c>
      <c r="K570" s="60">
        <f t="shared" si="134"/>
        <v>1</v>
      </c>
      <c r="L570" s="60">
        <f t="shared" si="138"/>
        <v>1</v>
      </c>
      <c r="M570" s="60">
        <f t="shared" si="135"/>
        <v>1</v>
      </c>
      <c r="N570" s="60">
        <f t="shared" si="136"/>
        <v>0</v>
      </c>
      <c r="O570" s="60">
        <f t="shared" si="137"/>
        <v>1</v>
      </c>
      <c r="P570" s="60" t="s">
        <v>153</v>
      </c>
      <c r="Q570" s="60">
        <v>150</v>
      </c>
      <c r="R570" s="2">
        <v>0</v>
      </c>
      <c r="S570" s="2">
        <v>0</v>
      </c>
      <c r="T570" s="69" t="s">
        <v>106</v>
      </c>
      <c r="U570" s="2" t="s">
        <v>748</v>
      </c>
      <c r="V570" s="2" t="s">
        <v>114</v>
      </c>
    </row>
    <row r="571" spans="1:21">
      <c r="A571" s="2">
        <v>1743</v>
      </c>
      <c r="B571" s="56" t="str">
        <f t="shared" si="147"/>
        <v>track_1743</v>
      </c>
      <c r="C571" s="2">
        <v>48</v>
      </c>
      <c r="D571" s="2">
        <f t="shared" si="143"/>
        <v>0</v>
      </c>
      <c r="E571" s="2">
        <f t="shared" si="144"/>
        <v>4</v>
      </c>
      <c r="F571" s="2">
        <f t="shared" si="145"/>
        <v>2</v>
      </c>
      <c r="G571" s="2">
        <f t="shared" si="148"/>
        <v>1</v>
      </c>
      <c r="H571" s="2">
        <f t="shared" si="149"/>
        <v>4</v>
      </c>
      <c r="I571" s="60">
        <f t="shared" si="150"/>
        <v>5</v>
      </c>
      <c r="J571" s="60">
        <f t="shared" ref="J571:J589" si="151">VLOOKUP(C571,AC:AH,6,0)</f>
        <v>1</v>
      </c>
      <c r="K571" s="60">
        <f t="shared" ref="K571:K587" si="152">VLOOKUP(C571,AC:AI,7,0)</f>
        <v>1</v>
      </c>
      <c r="L571" s="60">
        <f t="shared" si="138"/>
        <v>1</v>
      </c>
      <c r="M571" s="60">
        <f t="shared" ref="M571:M587" si="153">VLOOKUP(C571,AC:AK,9,0)</f>
        <v>1</v>
      </c>
      <c r="N571" s="60">
        <f t="shared" ref="N571:N599" si="154">VLOOKUP(C571,AC:AL,10,0)</f>
        <v>0</v>
      </c>
      <c r="O571" s="60">
        <f t="shared" ref="O571:O591" si="155">VLOOKUP(C571,AC:AM,11,0)</f>
        <v>1</v>
      </c>
      <c r="P571" s="60" t="s">
        <v>153</v>
      </c>
      <c r="Q571" s="60">
        <v>150</v>
      </c>
      <c r="R571" s="2">
        <v>0</v>
      </c>
      <c r="S571" s="2">
        <v>0</v>
      </c>
      <c r="T571" s="69" t="s">
        <v>106</v>
      </c>
      <c r="U571" s="2" t="s">
        <v>749</v>
      </c>
    </row>
    <row r="572" spans="1:21">
      <c r="A572" s="2">
        <v>1744</v>
      </c>
      <c r="B572" s="56" t="str">
        <f t="shared" si="147"/>
        <v>track_1744</v>
      </c>
      <c r="C572" s="2">
        <v>48</v>
      </c>
      <c r="D572" s="2">
        <f t="shared" si="143"/>
        <v>0</v>
      </c>
      <c r="E572" s="2">
        <f t="shared" si="144"/>
        <v>3</v>
      </c>
      <c r="F572" s="2">
        <f t="shared" si="145"/>
        <v>1</v>
      </c>
      <c r="G572" s="2">
        <f t="shared" si="148"/>
        <v>1</v>
      </c>
      <c r="H572" s="2">
        <f t="shared" si="149"/>
        <v>5</v>
      </c>
      <c r="I572" s="60">
        <f t="shared" si="150"/>
        <v>5</v>
      </c>
      <c r="J572" s="60">
        <f t="shared" si="151"/>
        <v>1</v>
      </c>
      <c r="K572" s="60">
        <f t="shared" si="152"/>
        <v>1</v>
      </c>
      <c r="L572" s="60">
        <f t="shared" ref="L572:L587" si="156">VLOOKUP(C572,AC:AN,8,0)</f>
        <v>1</v>
      </c>
      <c r="M572" s="60">
        <f t="shared" si="153"/>
        <v>1</v>
      </c>
      <c r="N572" s="60">
        <f t="shared" si="154"/>
        <v>0</v>
      </c>
      <c r="O572" s="60">
        <f t="shared" si="155"/>
        <v>1</v>
      </c>
      <c r="P572" s="60" t="s">
        <v>153</v>
      </c>
      <c r="Q572" s="60">
        <v>150</v>
      </c>
      <c r="R572" s="2">
        <v>0</v>
      </c>
      <c r="S572" s="2">
        <v>0</v>
      </c>
      <c r="T572" s="69" t="s">
        <v>106</v>
      </c>
      <c r="U572" s="2" t="s">
        <v>750</v>
      </c>
    </row>
    <row r="573" spans="1:21">
      <c r="A573" s="2">
        <v>1745</v>
      </c>
      <c r="B573" s="56" t="str">
        <f t="shared" si="147"/>
        <v>track_1745</v>
      </c>
      <c r="C573" s="2">
        <v>48</v>
      </c>
      <c r="D573" s="2">
        <f t="shared" si="143"/>
        <v>0</v>
      </c>
      <c r="E573" s="2">
        <f t="shared" si="144"/>
        <v>4</v>
      </c>
      <c r="F573" s="2">
        <f t="shared" si="145"/>
        <v>2</v>
      </c>
      <c r="G573" s="2">
        <f t="shared" si="148"/>
        <v>1</v>
      </c>
      <c r="H573" s="2">
        <f t="shared" si="149"/>
        <v>6</v>
      </c>
      <c r="I573" s="60">
        <f t="shared" si="150"/>
        <v>5</v>
      </c>
      <c r="J573" s="60">
        <f t="shared" si="151"/>
        <v>1</v>
      </c>
      <c r="K573" s="60">
        <f t="shared" si="152"/>
        <v>1</v>
      </c>
      <c r="L573" s="60">
        <f t="shared" si="156"/>
        <v>1</v>
      </c>
      <c r="M573" s="60">
        <f t="shared" si="153"/>
        <v>1</v>
      </c>
      <c r="N573" s="60">
        <f t="shared" si="154"/>
        <v>0</v>
      </c>
      <c r="O573" s="60">
        <f t="shared" si="155"/>
        <v>1</v>
      </c>
      <c r="P573" s="60" t="s">
        <v>153</v>
      </c>
      <c r="Q573" s="60">
        <v>150</v>
      </c>
      <c r="R573" s="2">
        <v>0</v>
      </c>
      <c r="S573" s="2">
        <v>0</v>
      </c>
      <c r="T573" s="69" t="s">
        <v>106</v>
      </c>
      <c r="U573" s="2" t="s">
        <v>751</v>
      </c>
    </row>
    <row r="574" spans="1:21">
      <c r="A574" s="2">
        <v>1746</v>
      </c>
      <c r="B574" s="56" t="str">
        <f t="shared" si="147"/>
        <v>track_1746</v>
      </c>
      <c r="C574" s="2">
        <v>48</v>
      </c>
      <c r="D574" s="2">
        <f t="shared" si="143"/>
        <v>0</v>
      </c>
      <c r="E574" s="2">
        <f t="shared" si="144"/>
        <v>2</v>
      </c>
      <c r="F574" s="2">
        <f t="shared" si="145"/>
        <v>4</v>
      </c>
      <c r="G574" s="2">
        <f t="shared" si="148"/>
        <v>1</v>
      </c>
      <c r="H574" s="2">
        <f t="shared" si="149"/>
        <v>7</v>
      </c>
      <c r="I574" s="60">
        <f t="shared" si="150"/>
        <v>5</v>
      </c>
      <c r="J574" s="60">
        <f t="shared" si="151"/>
        <v>1</v>
      </c>
      <c r="K574" s="60">
        <f t="shared" si="152"/>
        <v>1</v>
      </c>
      <c r="L574" s="60">
        <f t="shared" si="156"/>
        <v>1</v>
      </c>
      <c r="M574" s="60">
        <f t="shared" si="153"/>
        <v>1</v>
      </c>
      <c r="N574" s="60">
        <f t="shared" si="154"/>
        <v>0</v>
      </c>
      <c r="O574" s="60">
        <f t="shared" si="155"/>
        <v>1</v>
      </c>
      <c r="P574" s="60" t="s">
        <v>153</v>
      </c>
      <c r="Q574" s="60">
        <v>150</v>
      </c>
      <c r="R574" s="2">
        <v>0</v>
      </c>
      <c r="S574" s="2">
        <v>0</v>
      </c>
      <c r="T574" s="69" t="s">
        <v>106</v>
      </c>
      <c r="U574" s="2" t="s">
        <v>752</v>
      </c>
    </row>
    <row r="575" spans="1:21">
      <c r="A575" s="2">
        <v>1747</v>
      </c>
      <c r="B575" s="56" t="str">
        <f t="shared" si="147"/>
        <v>track_1747</v>
      </c>
      <c r="C575" s="2">
        <v>48</v>
      </c>
      <c r="D575" s="2">
        <f t="shared" si="143"/>
        <v>0</v>
      </c>
      <c r="E575" s="2">
        <f t="shared" si="144"/>
        <v>1</v>
      </c>
      <c r="F575" s="2">
        <f t="shared" si="145"/>
        <v>4</v>
      </c>
      <c r="G575" s="2">
        <f t="shared" si="148"/>
        <v>1</v>
      </c>
      <c r="H575" s="2">
        <f t="shared" si="149"/>
        <v>8</v>
      </c>
      <c r="I575" s="60">
        <f t="shared" si="150"/>
        <v>5</v>
      </c>
      <c r="J575" s="60">
        <f t="shared" si="151"/>
        <v>1</v>
      </c>
      <c r="K575" s="60">
        <f t="shared" si="152"/>
        <v>1</v>
      </c>
      <c r="L575" s="60">
        <f t="shared" si="156"/>
        <v>1</v>
      </c>
      <c r="M575" s="60">
        <f t="shared" si="153"/>
        <v>1</v>
      </c>
      <c r="N575" s="60">
        <f t="shared" si="154"/>
        <v>0</v>
      </c>
      <c r="O575" s="60">
        <f t="shared" si="155"/>
        <v>1</v>
      </c>
      <c r="P575" s="60" t="s">
        <v>153</v>
      </c>
      <c r="Q575" s="60">
        <v>150</v>
      </c>
      <c r="R575" s="2">
        <v>0</v>
      </c>
      <c r="S575" s="2">
        <v>0</v>
      </c>
      <c r="T575" s="69" t="s">
        <v>106</v>
      </c>
      <c r="U575" s="2" t="s">
        <v>753</v>
      </c>
    </row>
    <row r="576" spans="1:21">
      <c r="A576" s="2">
        <v>1748</v>
      </c>
      <c r="B576" s="56" t="str">
        <f t="shared" si="147"/>
        <v>track_1748</v>
      </c>
      <c r="C576" s="2">
        <v>48</v>
      </c>
      <c r="D576" s="2">
        <f t="shared" si="143"/>
        <v>0</v>
      </c>
      <c r="E576" s="2">
        <f t="shared" si="144"/>
        <v>3</v>
      </c>
      <c r="F576" s="2">
        <f t="shared" si="145"/>
        <v>4</v>
      </c>
      <c r="G576" s="2">
        <f t="shared" si="148"/>
        <v>1</v>
      </c>
      <c r="H576" s="2">
        <f t="shared" si="149"/>
        <v>9</v>
      </c>
      <c r="I576" s="60">
        <f t="shared" si="150"/>
        <v>5</v>
      </c>
      <c r="J576" s="60">
        <f t="shared" si="151"/>
        <v>1</v>
      </c>
      <c r="K576" s="60">
        <f t="shared" si="152"/>
        <v>1</v>
      </c>
      <c r="L576" s="60">
        <f t="shared" si="156"/>
        <v>1</v>
      </c>
      <c r="M576" s="60">
        <f t="shared" si="153"/>
        <v>1</v>
      </c>
      <c r="N576" s="60">
        <f t="shared" si="154"/>
        <v>0</v>
      </c>
      <c r="O576" s="60">
        <f t="shared" si="155"/>
        <v>1</v>
      </c>
      <c r="P576" s="60" t="s">
        <v>153</v>
      </c>
      <c r="Q576" s="60">
        <v>150</v>
      </c>
      <c r="R576" s="2">
        <v>0</v>
      </c>
      <c r="S576" s="2">
        <v>0</v>
      </c>
      <c r="T576" s="69" t="s">
        <v>106</v>
      </c>
      <c r="U576" s="2" t="s">
        <v>754</v>
      </c>
    </row>
    <row r="577" spans="1:21">
      <c r="A577" s="2">
        <v>1749</v>
      </c>
      <c r="B577" s="56" t="str">
        <f t="shared" si="147"/>
        <v>track_1749</v>
      </c>
      <c r="C577" s="2">
        <v>48</v>
      </c>
      <c r="D577" s="2">
        <f t="shared" si="143"/>
        <v>0</v>
      </c>
      <c r="E577" s="2">
        <f t="shared" si="144"/>
        <v>1</v>
      </c>
      <c r="F577" s="2">
        <f t="shared" si="145"/>
        <v>2</v>
      </c>
      <c r="G577" s="2">
        <f t="shared" si="148"/>
        <v>1</v>
      </c>
      <c r="H577" s="2">
        <f t="shared" si="149"/>
        <v>10</v>
      </c>
      <c r="I577" s="60">
        <f t="shared" si="150"/>
        <v>5</v>
      </c>
      <c r="J577" s="60">
        <f t="shared" si="151"/>
        <v>1</v>
      </c>
      <c r="K577" s="60">
        <f t="shared" si="152"/>
        <v>1</v>
      </c>
      <c r="L577" s="60">
        <f t="shared" si="156"/>
        <v>1</v>
      </c>
      <c r="M577" s="60">
        <f t="shared" si="153"/>
        <v>1</v>
      </c>
      <c r="N577" s="60">
        <f t="shared" si="154"/>
        <v>0</v>
      </c>
      <c r="O577" s="60">
        <f t="shared" si="155"/>
        <v>1</v>
      </c>
      <c r="P577" s="60" t="s">
        <v>153</v>
      </c>
      <c r="Q577" s="60">
        <v>150</v>
      </c>
      <c r="R577" s="2">
        <v>0</v>
      </c>
      <c r="S577" s="2">
        <v>0</v>
      </c>
      <c r="T577" s="69" t="s">
        <v>106</v>
      </c>
      <c r="U577" s="2" t="s">
        <v>755</v>
      </c>
    </row>
    <row r="578" spans="1:21">
      <c r="A578" s="2">
        <v>1750</v>
      </c>
      <c r="B578" s="56" t="str">
        <f t="shared" si="147"/>
        <v>track_1750</v>
      </c>
      <c r="C578" s="2">
        <v>48</v>
      </c>
      <c r="D578" s="2">
        <f t="shared" si="143"/>
        <v>0</v>
      </c>
      <c r="E578" s="2">
        <f t="shared" si="144"/>
        <v>4</v>
      </c>
      <c r="F578" s="2">
        <f t="shared" si="145"/>
        <v>2</v>
      </c>
      <c r="G578" s="2">
        <f t="shared" si="148"/>
        <v>1</v>
      </c>
      <c r="H578" s="2">
        <f t="shared" si="149"/>
        <v>11</v>
      </c>
      <c r="I578" s="60">
        <f t="shared" si="150"/>
        <v>5</v>
      </c>
      <c r="J578" s="60">
        <f t="shared" si="151"/>
        <v>1</v>
      </c>
      <c r="K578" s="60">
        <f t="shared" si="152"/>
        <v>1</v>
      </c>
      <c r="L578" s="60">
        <f t="shared" si="156"/>
        <v>1</v>
      </c>
      <c r="M578" s="60">
        <f t="shared" si="153"/>
        <v>1</v>
      </c>
      <c r="N578" s="60">
        <f t="shared" si="154"/>
        <v>0</v>
      </c>
      <c r="O578" s="60">
        <f t="shared" si="155"/>
        <v>1</v>
      </c>
      <c r="P578" s="60" t="s">
        <v>153</v>
      </c>
      <c r="Q578" s="60">
        <v>150</v>
      </c>
      <c r="R578" s="2">
        <v>0</v>
      </c>
      <c r="S578" s="2">
        <v>0</v>
      </c>
      <c r="T578" s="69" t="s">
        <v>106</v>
      </c>
      <c r="U578" s="2" t="s">
        <v>756</v>
      </c>
    </row>
    <row r="579" spans="1:21">
      <c r="A579" s="2">
        <v>1751</v>
      </c>
      <c r="B579" s="56" t="str">
        <f t="shared" si="147"/>
        <v>track_1751</v>
      </c>
      <c r="C579" s="2">
        <v>48</v>
      </c>
      <c r="D579" s="2">
        <f t="shared" si="143"/>
        <v>0</v>
      </c>
      <c r="E579" s="2">
        <f t="shared" si="144"/>
        <v>3</v>
      </c>
      <c r="F579" s="2">
        <f t="shared" si="145"/>
        <v>2</v>
      </c>
      <c r="G579" s="2">
        <f t="shared" si="148"/>
        <v>1</v>
      </c>
      <c r="H579" s="2">
        <f t="shared" si="149"/>
        <v>12</v>
      </c>
      <c r="I579" s="60">
        <f t="shared" si="150"/>
        <v>5</v>
      </c>
      <c r="J579" s="60">
        <f t="shared" si="151"/>
        <v>1</v>
      </c>
      <c r="K579" s="60">
        <f t="shared" si="152"/>
        <v>1</v>
      </c>
      <c r="L579" s="60">
        <f t="shared" si="156"/>
        <v>1</v>
      </c>
      <c r="M579" s="60">
        <f t="shared" si="153"/>
        <v>1</v>
      </c>
      <c r="N579" s="60">
        <f t="shared" si="154"/>
        <v>0</v>
      </c>
      <c r="O579" s="60">
        <f t="shared" si="155"/>
        <v>1</v>
      </c>
      <c r="P579" s="60" t="s">
        <v>153</v>
      </c>
      <c r="Q579" s="60">
        <v>150</v>
      </c>
      <c r="R579" s="2">
        <v>0</v>
      </c>
      <c r="S579" s="2">
        <v>0</v>
      </c>
      <c r="T579" s="69" t="s">
        <v>106</v>
      </c>
      <c r="U579" s="2" t="s">
        <v>757</v>
      </c>
    </row>
    <row r="580" spans="1:21">
      <c r="A580" s="2">
        <v>1752</v>
      </c>
      <c r="B580" s="56" t="str">
        <f t="shared" si="147"/>
        <v>track_1752</v>
      </c>
      <c r="C580" s="2">
        <v>48</v>
      </c>
      <c r="D580" s="2">
        <f t="shared" si="143"/>
        <v>0</v>
      </c>
      <c r="E580" s="2">
        <f t="shared" si="144"/>
        <v>3</v>
      </c>
      <c r="F580" s="2">
        <f t="shared" si="145"/>
        <v>1</v>
      </c>
      <c r="G580" s="2">
        <f t="shared" si="148"/>
        <v>1</v>
      </c>
      <c r="H580" s="2">
        <f t="shared" si="149"/>
        <v>13</v>
      </c>
      <c r="I580" s="60">
        <f t="shared" si="150"/>
        <v>5</v>
      </c>
      <c r="J580" s="60">
        <f t="shared" si="151"/>
        <v>1</v>
      </c>
      <c r="K580" s="60">
        <f t="shared" si="152"/>
        <v>1</v>
      </c>
      <c r="L580" s="60">
        <f t="shared" si="156"/>
        <v>1</v>
      </c>
      <c r="M580" s="60">
        <f t="shared" si="153"/>
        <v>1</v>
      </c>
      <c r="N580" s="60">
        <f t="shared" si="154"/>
        <v>0</v>
      </c>
      <c r="O580" s="60">
        <f t="shared" si="155"/>
        <v>1</v>
      </c>
      <c r="P580" s="60" t="s">
        <v>153</v>
      </c>
      <c r="Q580" s="60">
        <v>150</v>
      </c>
      <c r="R580" s="2">
        <v>0</v>
      </c>
      <c r="S580" s="2">
        <v>0</v>
      </c>
      <c r="T580" s="69" t="s">
        <v>106</v>
      </c>
      <c r="U580" s="2" t="s">
        <v>758</v>
      </c>
    </row>
    <row r="581" spans="1:21">
      <c r="A581" s="2">
        <v>1753</v>
      </c>
      <c r="B581" s="56" t="str">
        <f t="shared" si="147"/>
        <v>track_1753</v>
      </c>
      <c r="C581" s="2">
        <v>48</v>
      </c>
      <c r="D581" s="2">
        <f t="shared" si="143"/>
        <v>0</v>
      </c>
      <c r="E581" s="2">
        <f t="shared" si="144"/>
        <v>3</v>
      </c>
      <c r="F581" s="2">
        <f t="shared" si="145"/>
        <v>1</v>
      </c>
      <c r="G581" s="2">
        <f t="shared" si="148"/>
        <v>1</v>
      </c>
      <c r="H581" s="2">
        <f t="shared" si="149"/>
        <v>14</v>
      </c>
      <c r="I581" s="60">
        <f t="shared" si="150"/>
        <v>5</v>
      </c>
      <c r="J581" s="60">
        <f t="shared" si="151"/>
        <v>1</v>
      </c>
      <c r="K581" s="60">
        <f t="shared" si="152"/>
        <v>1</v>
      </c>
      <c r="L581" s="60">
        <f t="shared" si="156"/>
        <v>1</v>
      </c>
      <c r="M581" s="60">
        <f t="shared" si="153"/>
        <v>1</v>
      </c>
      <c r="N581" s="60">
        <f t="shared" si="154"/>
        <v>0</v>
      </c>
      <c r="O581" s="60">
        <f t="shared" si="155"/>
        <v>1</v>
      </c>
      <c r="P581" s="60" t="s">
        <v>153</v>
      </c>
      <c r="Q581" s="60">
        <v>150</v>
      </c>
      <c r="R581" s="2">
        <v>0</v>
      </c>
      <c r="S581" s="2">
        <v>0</v>
      </c>
      <c r="T581" s="69" t="s">
        <v>106</v>
      </c>
      <c r="U581" s="2" t="s">
        <v>759</v>
      </c>
    </row>
    <row r="582" spans="1:21">
      <c r="A582" s="2">
        <v>1754</v>
      </c>
      <c r="B582" s="56" t="str">
        <f t="shared" si="147"/>
        <v>track_1754</v>
      </c>
      <c r="C582" s="2">
        <v>48</v>
      </c>
      <c r="D582" s="2">
        <f t="shared" si="143"/>
        <v>0</v>
      </c>
      <c r="E582" s="2">
        <f t="shared" si="144"/>
        <v>1</v>
      </c>
      <c r="F582" s="2">
        <f t="shared" si="145"/>
        <v>2</v>
      </c>
      <c r="G582" s="2">
        <f t="shared" si="148"/>
        <v>1</v>
      </c>
      <c r="H582" s="2">
        <f t="shared" si="149"/>
        <v>15</v>
      </c>
      <c r="I582" s="60">
        <f t="shared" si="150"/>
        <v>5</v>
      </c>
      <c r="J582" s="60">
        <f t="shared" si="151"/>
        <v>1</v>
      </c>
      <c r="K582" s="60">
        <f t="shared" si="152"/>
        <v>1</v>
      </c>
      <c r="L582" s="60">
        <f t="shared" si="156"/>
        <v>1</v>
      </c>
      <c r="M582" s="60">
        <f t="shared" si="153"/>
        <v>1</v>
      </c>
      <c r="N582" s="60">
        <f t="shared" si="154"/>
        <v>0</v>
      </c>
      <c r="O582" s="60">
        <f t="shared" si="155"/>
        <v>1</v>
      </c>
      <c r="P582" s="60" t="s">
        <v>153</v>
      </c>
      <c r="Q582" s="60">
        <v>150</v>
      </c>
      <c r="R582" s="2">
        <v>0</v>
      </c>
      <c r="S582" s="2">
        <v>0</v>
      </c>
      <c r="T582" s="69" t="s">
        <v>106</v>
      </c>
      <c r="U582" s="2" t="s">
        <v>760</v>
      </c>
    </row>
    <row r="583" spans="1:21">
      <c r="A583" s="2">
        <v>1755</v>
      </c>
      <c r="B583" s="56" t="str">
        <f t="shared" si="147"/>
        <v>track_1755</v>
      </c>
      <c r="C583" s="2">
        <v>48</v>
      </c>
      <c r="D583" s="2">
        <f t="shared" si="143"/>
        <v>0</v>
      </c>
      <c r="E583" s="2">
        <f t="shared" si="144"/>
        <v>3</v>
      </c>
      <c r="F583" s="2">
        <f t="shared" si="145"/>
        <v>4</v>
      </c>
      <c r="G583" s="2">
        <f t="shared" si="148"/>
        <v>1</v>
      </c>
      <c r="H583" s="2">
        <f t="shared" si="149"/>
        <v>16</v>
      </c>
      <c r="I583" s="60">
        <f t="shared" si="150"/>
        <v>5</v>
      </c>
      <c r="J583" s="60">
        <f t="shared" si="151"/>
        <v>1</v>
      </c>
      <c r="K583" s="60">
        <f t="shared" si="152"/>
        <v>1</v>
      </c>
      <c r="L583" s="60">
        <f t="shared" si="156"/>
        <v>1</v>
      </c>
      <c r="M583" s="60">
        <f t="shared" si="153"/>
        <v>1</v>
      </c>
      <c r="N583" s="60">
        <f t="shared" si="154"/>
        <v>0</v>
      </c>
      <c r="O583" s="60">
        <f t="shared" si="155"/>
        <v>1</v>
      </c>
      <c r="P583" s="60" t="s">
        <v>153</v>
      </c>
      <c r="Q583" s="60">
        <v>150</v>
      </c>
      <c r="R583" s="2">
        <v>0</v>
      </c>
      <c r="S583" s="2">
        <v>0</v>
      </c>
      <c r="T583" s="69" t="s">
        <v>106</v>
      </c>
      <c r="U583" s="2" t="s">
        <v>761</v>
      </c>
    </row>
    <row r="584" spans="1:21">
      <c r="A584" s="2">
        <v>1756</v>
      </c>
      <c r="B584" s="56" t="str">
        <f t="shared" si="147"/>
        <v>track_1756</v>
      </c>
      <c r="C584" s="2">
        <v>48</v>
      </c>
      <c r="D584" s="2">
        <f t="shared" si="143"/>
        <v>0</v>
      </c>
      <c r="E584" s="2">
        <f t="shared" si="144"/>
        <v>4</v>
      </c>
      <c r="F584" s="2">
        <f t="shared" si="145"/>
        <v>2</v>
      </c>
      <c r="G584" s="2">
        <f t="shared" si="148"/>
        <v>1</v>
      </c>
      <c r="H584" s="2">
        <f t="shared" si="149"/>
        <v>17</v>
      </c>
      <c r="I584" s="60">
        <f t="shared" si="150"/>
        <v>5</v>
      </c>
      <c r="J584" s="60">
        <f t="shared" si="151"/>
        <v>1</v>
      </c>
      <c r="K584" s="60">
        <f t="shared" si="152"/>
        <v>1</v>
      </c>
      <c r="L584" s="60">
        <f t="shared" si="156"/>
        <v>1</v>
      </c>
      <c r="M584" s="60">
        <f t="shared" si="153"/>
        <v>1</v>
      </c>
      <c r="N584" s="60">
        <f t="shared" si="154"/>
        <v>0</v>
      </c>
      <c r="O584" s="60">
        <f t="shared" si="155"/>
        <v>1</v>
      </c>
      <c r="P584" s="60" t="s">
        <v>153</v>
      </c>
      <c r="Q584" s="60">
        <v>150</v>
      </c>
      <c r="R584" s="2">
        <v>0</v>
      </c>
      <c r="S584" s="2">
        <v>0</v>
      </c>
      <c r="T584" s="69" t="s">
        <v>106</v>
      </c>
      <c r="U584" s="2" t="s">
        <v>762</v>
      </c>
    </row>
    <row r="585" spans="1:21">
      <c r="A585" s="2">
        <v>1757</v>
      </c>
      <c r="B585" s="56" t="str">
        <f t="shared" si="147"/>
        <v>track_1757</v>
      </c>
      <c r="C585" s="2">
        <v>48</v>
      </c>
      <c r="D585" s="2">
        <f t="shared" si="143"/>
        <v>0</v>
      </c>
      <c r="E585" s="2">
        <f t="shared" si="144"/>
        <v>4</v>
      </c>
      <c r="F585" s="2">
        <f t="shared" si="145"/>
        <v>2</v>
      </c>
      <c r="G585" s="2">
        <f t="shared" si="148"/>
        <v>1</v>
      </c>
      <c r="H585" s="2">
        <f t="shared" si="149"/>
        <v>18</v>
      </c>
      <c r="I585" s="60">
        <f t="shared" si="150"/>
        <v>5</v>
      </c>
      <c r="J585" s="60">
        <f t="shared" si="151"/>
        <v>1</v>
      </c>
      <c r="K585" s="60">
        <f t="shared" si="152"/>
        <v>1</v>
      </c>
      <c r="L585" s="60">
        <f t="shared" si="156"/>
        <v>1</v>
      </c>
      <c r="M585" s="60">
        <f t="shared" si="153"/>
        <v>1</v>
      </c>
      <c r="N585" s="60">
        <f t="shared" si="154"/>
        <v>0</v>
      </c>
      <c r="O585" s="60">
        <f t="shared" si="155"/>
        <v>1</v>
      </c>
      <c r="P585" s="60" t="s">
        <v>153</v>
      </c>
      <c r="Q585" s="60">
        <v>150</v>
      </c>
      <c r="R585" s="2">
        <v>0</v>
      </c>
      <c r="S585" s="2">
        <v>0</v>
      </c>
      <c r="T585" s="69" t="s">
        <v>106</v>
      </c>
      <c r="U585" s="2" t="s">
        <v>763</v>
      </c>
    </row>
    <row r="586" spans="1:21">
      <c r="A586" s="2">
        <v>1758</v>
      </c>
      <c r="B586" s="56" t="str">
        <f t="shared" si="147"/>
        <v>track_1758</v>
      </c>
      <c r="C586" s="2">
        <v>48</v>
      </c>
      <c r="D586" s="2">
        <f t="shared" si="143"/>
        <v>0</v>
      </c>
      <c r="E586" s="2">
        <f t="shared" si="144"/>
        <v>4</v>
      </c>
      <c r="F586" s="2">
        <f t="shared" si="145"/>
        <v>2</v>
      </c>
      <c r="G586" s="2">
        <f t="shared" si="148"/>
        <v>1</v>
      </c>
      <c r="H586" s="2">
        <f t="shared" si="149"/>
        <v>19</v>
      </c>
      <c r="I586" s="60">
        <f t="shared" si="150"/>
        <v>5</v>
      </c>
      <c r="J586" s="60">
        <f t="shared" si="151"/>
        <v>1</v>
      </c>
      <c r="K586" s="60">
        <f t="shared" si="152"/>
        <v>1</v>
      </c>
      <c r="L586" s="60">
        <f t="shared" si="156"/>
        <v>1</v>
      </c>
      <c r="M586" s="60">
        <f t="shared" si="153"/>
        <v>1</v>
      </c>
      <c r="N586" s="60">
        <f t="shared" si="154"/>
        <v>0</v>
      </c>
      <c r="O586" s="60">
        <f t="shared" si="155"/>
        <v>1</v>
      </c>
      <c r="P586" s="60" t="s">
        <v>153</v>
      </c>
      <c r="Q586" s="60">
        <v>150</v>
      </c>
      <c r="R586" s="2">
        <v>0</v>
      </c>
      <c r="S586" s="2">
        <v>0</v>
      </c>
      <c r="T586" s="69" t="s">
        <v>106</v>
      </c>
      <c r="U586" s="2" t="s">
        <v>764</v>
      </c>
    </row>
    <row r="587" spans="1:21">
      <c r="A587" s="2">
        <v>1759</v>
      </c>
      <c r="B587" s="56" t="str">
        <f t="shared" si="147"/>
        <v>track_1759</v>
      </c>
      <c r="C587" s="2">
        <v>48</v>
      </c>
      <c r="D587" s="2">
        <f t="shared" si="143"/>
        <v>0</v>
      </c>
      <c r="E587" s="2">
        <f t="shared" si="144"/>
        <v>2</v>
      </c>
      <c r="F587" s="2">
        <f t="shared" si="145"/>
        <v>4</v>
      </c>
      <c r="G587" s="2">
        <f t="shared" si="148"/>
        <v>1</v>
      </c>
      <c r="H587" s="2">
        <f t="shared" si="149"/>
        <v>20</v>
      </c>
      <c r="I587" s="60">
        <f t="shared" si="150"/>
        <v>5</v>
      </c>
      <c r="J587" s="60">
        <f t="shared" si="151"/>
        <v>1</v>
      </c>
      <c r="K587" s="60">
        <f t="shared" si="152"/>
        <v>1</v>
      </c>
      <c r="L587" s="60">
        <f t="shared" si="156"/>
        <v>1</v>
      </c>
      <c r="M587" s="60">
        <f t="shared" si="153"/>
        <v>1</v>
      </c>
      <c r="N587" s="60">
        <f t="shared" si="154"/>
        <v>0</v>
      </c>
      <c r="O587" s="60">
        <f t="shared" si="155"/>
        <v>1</v>
      </c>
      <c r="P587" s="60" t="s">
        <v>153</v>
      </c>
      <c r="Q587" s="60">
        <v>150</v>
      </c>
      <c r="R587" s="2">
        <v>0</v>
      </c>
      <c r="S587" s="2">
        <v>0</v>
      </c>
      <c r="T587" s="69" t="s">
        <v>106</v>
      </c>
      <c r="U587" s="2" t="s">
        <v>765</v>
      </c>
    </row>
    <row r="588" spans="1:21">
      <c r="A588" s="84" t="str">
        <f t="shared" ref="A588:A599" si="157">RIGHT(U588,4)</f>
        <v>1901</v>
      </c>
      <c r="B588" s="56" t="str">
        <f t="shared" si="147"/>
        <v>track_1901</v>
      </c>
      <c r="C588" s="2">
        <v>99</v>
      </c>
      <c r="D588" s="2">
        <v>1</v>
      </c>
      <c r="E588" s="2">
        <f t="shared" si="144"/>
        <v>1</v>
      </c>
      <c r="F588" s="2">
        <f t="shared" si="145"/>
        <v>1</v>
      </c>
      <c r="G588" s="2">
        <f t="shared" si="148"/>
        <v>1</v>
      </c>
      <c r="H588" s="2">
        <f t="shared" si="149"/>
        <v>1</v>
      </c>
      <c r="I588" s="2">
        <f t="shared" si="150"/>
        <v>10</v>
      </c>
      <c r="J588" s="2">
        <f t="shared" si="151"/>
        <v>1</v>
      </c>
      <c r="K588" s="2">
        <v>0</v>
      </c>
      <c r="L588" s="2">
        <v>0</v>
      </c>
      <c r="M588" s="2">
        <v>0</v>
      </c>
      <c r="N588" s="2">
        <f t="shared" si="154"/>
        <v>0</v>
      </c>
      <c r="O588" s="60">
        <f t="shared" si="155"/>
        <v>0</v>
      </c>
      <c r="P588" s="2" t="s">
        <v>113</v>
      </c>
      <c r="Q588" s="60">
        <v>300</v>
      </c>
      <c r="R588" s="2">
        <v>0</v>
      </c>
      <c r="S588" s="2">
        <v>0</v>
      </c>
      <c r="T588" s="69" t="s">
        <v>106</v>
      </c>
      <c r="U588" s="2" t="s">
        <v>766</v>
      </c>
    </row>
    <row r="589" spans="1:21">
      <c r="A589" s="84" t="str">
        <f t="shared" si="157"/>
        <v>1902</v>
      </c>
      <c r="B589" s="56" t="str">
        <f t="shared" si="147"/>
        <v>track_1902</v>
      </c>
      <c r="C589" s="2">
        <v>99</v>
      </c>
      <c r="D589" s="2">
        <v>1</v>
      </c>
      <c r="E589" s="2">
        <v>1</v>
      </c>
      <c r="F589" s="2">
        <v>1</v>
      </c>
      <c r="G589" s="2">
        <f t="shared" si="148"/>
        <v>2</v>
      </c>
      <c r="H589" s="2">
        <f t="shared" si="149"/>
        <v>2</v>
      </c>
      <c r="I589" s="2">
        <f t="shared" si="150"/>
        <v>10</v>
      </c>
      <c r="J589" s="2">
        <f t="shared" si="151"/>
        <v>1</v>
      </c>
      <c r="K589" s="2">
        <v>0</v>
      </c>
      <c r="L589" s="2">
        <v>0</v>
      </c>
      <c r="M589" s="2">
        <v>0</v>
      </c>
      <c r="N589" s="2">
        <f t="shared" si="154"/>
        <v>0</v>
      </c>
      <c r="O589" s="60">
        <f t="shared" si="155"/>
        <v>0</v>
      </c>
      <c r="P589" s="2" t="s">
        <v>113</v>
      </c>
      <c r="Q589" s="60">
        <v>300</v>
      </c>
      <c r="R589" s="2">
        <v>0</v>
      </c>
      <c r="S589" s="2">
        <v>0</v>
      </c>
      <c r="T589" s="69" t="s">
        <v>106</v>
      </c>
      <c r="U589" s="2" t="s">
        <v>767</v>
      </c>
    </row>
    <row r="590" spans="1:21">
      <c r="A590" s="84" t="str">
        <f t="shared" si="157"/>
        <v>1903</v>
      </c>
      <c r="B590" s="56" t="str">
        <f t="shared" si="147"/>
        <v>track_1903</v>
      </c>
      <c r="C590" s="2">
        <v>99</v>
      </c>
      <c r="D590" s="2">
        <v>1</v>
      </c>
      <c r="E590" s="2">
        <v>1</v>
      </c>
      <c r="F590" s="2">
        <v>1</v>
      </c>
      <c r="G590" s="2">
        <f t="shared" si="148"/>
        <v>3</v>
      </c>
      <c r="H590" s="2">
        <f t="shared" si="149"/>
        <v>3</v>
      </c>
      <c r="I590" s="2">
        <f t="shared" si="150"/>
        <v>10</v>
      </c>
      <c r="J590" s="2">
        <v>0</v>
      </c>
      <c r="K590" s="2">
        <f>VLOOKUP(C590,AC:AI,7,0)</f>
        <v>1</v>
      </c>
      <c r="L590" s="2">
        <v>0</v>
      </c>
      <c r="M590" s="2">
        <v>0</v>
      </c>
      <c r="N590" s="2">
        <f t="shared" si="154"/>
        <v>0</v>
      </c>
      <c r="O590" s="60">
        <f t="shared" si="155"/>
        <v>0</v>
      </c>
      <c r="P590" s="2" t="s">
        <v>113</v>
      </c>
      <c r="Q590" s="60">
        <v>300</v>
      </c>
      <c r="R590" s="2">
        <v>0</v>
      </c>
      <c r="S590" s="2">
        <v>0</v>
      </c>
      <c r="T590" s="69" t="s">
        <v>106</v>
      </c>
      <c r="U590" s="2" t="s">
        <v>768</v>
      </c>
    </row>
    <row r="591" spans="1:21">
      <c r="A591" s="84" t="str">
        <f t="shared" si="157"/>
        <v>1904</v>
      </c>
      <c r="B591" s="56" t="str">
        <f t="shared" si="147"/>
        <v>track_1904</v>
      </c>
      <c r="C591" s="2">
        <v>99</v>
      </c>
      <c r="D591" s="2">
        <v>1</v>
      </c>
      <c r="E591" s="2">
        <v>1</v>
      </c>
      <c r="F591" s="2">
        <v>1</v>
      </c>
      <c r="G591" s="2">
        <f t="shared" si="148"/>
        <v>4</v>
      </c>
      <c r="H591" s="2">
        <f t="shared" si="149"/>
        <v>4</v>
      </c>
      <c r="I591" s="2">
        <f t="shared" si="150"/>
        <v>10</v>
      </c>
      <c r="J591" s="2">
        <v>0</v>
      </c>
      <c r="K591" s="2">
        <f>VLOOKUP(C591,AC:AI,7,0)</f>
        <v>1</v>
      </c>
      <c r="L591" s="2">
        <v>0</v>
      </c>
      <c r="M591" s="2">
        <v>0</v>
      </c>
      <c r="N591" s="2">
        <f t="shared" si="154"/>
        <v>0</v>
      </c>
      <c r="O591" s="60">
        <f t="shared" si="155"/>
        <v>0</v>
      </c>
      <c r="P591" s="2" t="s">
        <v>113</v>
      </c>
      <c r="Q591" s="60">
        <v>300</v>
      </c>
      <c r="R591" s="2">
        <v>0</v>
      </c>
      <c r="S591" s="2">
        <v>0</v>
      </c>
      <c r="T591" s="69" t="s">
        <v>106</v>
      </c>
      <c r="U591" s="2" t="s">
        <v>769</v>
      </c>
    </row>
    <row r="592" spans="1:21">
      <c r="A592" s="84" t="str">
        <f t="shared" si="157"/>
        <v>1906</v>
      </c>
      <c r="B592" s="56" t="str">
        <f t="shared" si="147"/>
        <v>track_1906</v>
      </c>
      <c r="C592" s="2">
        <v>99</v>
      </c>
      <c r="D592" s="2">
        <v>1</v>
      </c>
      <c r="E592" s="2">
        <v>1</v>
      </c>
      <c r="F592" s="2">
        <v>1</v>
      </c>
      <c r="G592" s="2">
        <f t="shared" si="148"/>
        <v>6</v>
      </c>
      <c r="H592" s="2">
        <f t="shared" si="149"/>
        <v>6</v>
      </c>
      <c r="I592" s="2">
        <f t="shared" si="150"/>
        <v>10</v>
      </c>
      <c r="J592" s="2">
        <v>0</v>
      </c>
      <c r="K592" s="2">
        <v>0</v>
      </c>
      <c r="L592" s="2">
        <f>VLOOKUP(C592,AC:AN,8,0)</f>
        <v>1</v>
      </c>
      <c r="M592" s="2">
        <v>0</v>
      </c>
      <c r="N592" s="2">
        <f t="shared" si="154"/>
        <v>0</v>
      </c>
      <c r="O592" s="60">
        <v>1</v>
      </c>
      <c r="P592" s="2" t="s">
        <v>113</v>
      </c>
      <c r="Q592" s="60">
        <v>300</v>
      </c>
      <c r="R592" s="2">
        <v>0</v>
      </c>
      <c r="S592" s="2">
        <v>0</v>
      </c>
      <c r="T592" s="69" t="s">
        <v>106</v>
      </c>
      <c r="U592" s="2" t="s">
        <v>770</v>
      </c>
    </row>
    <row r="593" spans="1:21">
      <c r="A593" s="84" t="str">
        <f t="shared" si="157"/>
        <v>1907</v>
      </c>
      <c r="B593" s="56" t="str">
        <f t="shared" si="147"/>
        <v>track_1907</v>
      </c>
      <c r="C593" s="2">
        <v>99</v>
      </c>
      <c r="D593" s="2">
        <v>1</v>
      </c>
      <c r="E593" s="2">
        <v>1</v>
      </c>
      <c r="F593" s="2">
        <v>1</v>
      </c>
      <c r="G593" s="2">
        <f t="shared" si="148"/>
        <v>7</v>
      </c>
      <c r="H593" s="2">
        <f t="shared" si="149"/>
        <v>7</v>
      </c>
      <c r="I593" s="2">
        <f t="shared" ref="I593:I617" si="158">VLOOKUP(C593,AC:AG,5,0)</f>
        <v>10</v>
      </c>
      <c r="J593" s="2">
        <v>0</v>
      </c>
      <c r="K593" s="2">
        <v>0</v>
      </c>
      <c r="L593" s="2">
        <f>VLOOKUP(C593,AC:AN,8,0)</f>
        <v>1</v>
      </c>
      <c r="M593" s="2">
        <v>0</v>
      </c>
      <c r="N593" s="2">
        <f t="shared" si="154"/>
        <v>0</v>
      </c>
      <c r="O593" s="60">
        <v>1</v>
      </c>
      <c r="P593" s="2" t="s">
        <v>113</v>
      </c>
      <c r="Q593" s="60">
        <v>300</v>
      </c>
      <c r="R593" s="2">
        <v>0</v>
      </c>
      <c r="S593" s="2">
        <v>0</v>
      </c>
      <c r="T593" s="69" t="s">
        <v>106</v>
      </c>
      <c r="U593" s="2" t="s">
        <v>771</v>
      </c>
    </row>
    <row r="594" spans="1:21">
      <c r="A594" s="84" t="str">
        <f t="shared" si="157"/>
        <v>1908</v>
      </c>
      <c r="B594" s="56" t="str">
        <f t="shared" si="147"/>
        <v>track_1908</v>
      </c>
      <c r="C594" s="2">
        <v>99</v>
      </c>
      <c r="D594" s="2">
        <v>1</v>
      </c>
      <c r="E594" s="2">
        <v>1</v>
      </c>
      <c r="F594" s="2">
        <v>1</v>
      </c>
      <c r="G594" s="2">
        <f t="shared" si="148"/>
        <v>8</v>
      </c>
      <c r="H594" s="2">
        <f t="shared" si="149"/>
        <v>8</v>
      </c>
      <c r="I594" s="2">
        <f t="shared" si="158"/>
        <v>10</v>
      </c>
      <c r="J594" s="2">
        <v>0</v>
      </c>
      <c r="K594" s="2">
        <f>VLOOKUP(C594,AC:AI,7,0)</f>
        <v>1</v>
      </c>
      <c r="L594" s="2">
        <v>0</v>
      </c>
      <c r="M594" s="2">
        <v>0</v>
      </c>
      <c r="N594" s="2">
        <f t="shared" si="154"/>
        <v>0</v>
      </c>
      <c r="O594" s="60">
        <f>VLOOKUP(C594,AC:AM,11,0)</f>
        <v>0</v>
      </c>
      <c r="P594" s="2" t="s">
        <v>113</v>
      </c>
      <c r="Q594" s="60">
        <v>300</v>
      </c>
      <c r="R594" s="2">
        <v>0</v>
      </c>
      <c r="S594" s="2">
        <v>0</v>
      </c>
      <c r="T594" s="69" t="s">
        <v>106</v>
      </c>
      <c r="U594" s="2" t="s">
        <v>772</v>
      </c>
    </row>
    <row r="595" spans="1:21">
      <c r="A595" s="84" t="str">
        <f t="shared" si="157"/>
        <v>1909</v>
      </c>
      <c r="B595" s="56" t="str">
        <f t="shared" si="147"/>
        <v>track_1909</v>
      </c>
      <c r="C595" s="2">
        <v>99</v>
      </c>
      <c r="D595" s="2">
        <v>1</v>
      </c>
      <c r="E595" s="2">
        <v>1</v>
      </c>
      <c r="F595" s="2">
        <v>1</v>
      </c>
      <c r="G595" s="2">
        <f t="shared" si="148"/>
        <v>9</v>
      </c>
      <c r="H595" s="2">
        <f t="shared" si="149"/>
        <v>9</v>
      </c>
      <c r="I595" s="2">
        <f t="shared" si="158"/>
        <v>10</v>
      </c>
      <c r="J595" s="2">
        <v>0</v>
      </c>
      <c r="K595" s="2">
        <f>VLOOKUP(C595,AC:AI,7,0)</f>
        <v>1</v>
      </c>
      <c r="L595" s="2">
        <v>0</v>
      </c>
      <c r="M595" s="2">
        <f>VLOOKUP(C595,AC:AK,9,0)</f>
        <v>1</v>
      </c>
      <c r="N595" s="2">
        <f t="shared" si="154"/>
        <v>0</v>
      </c>
      <c r="O595" s="60">
        <f>VLOOKUP(C595,AC:AM,11,0)</f>
        <v>0</v>
      </c>
      <c r="P595" s="2" t="s">
        <v>113</v>
      </c>
      <c r="Q595" s="60">
        <v>300</v>
      </c>
      <c r="R595" s="2">
        <v>0</v>
      </c>
      <c r="S595" s="2">
        <v>0</v>
      </c>
      <c r="T595" s="69" t="s">
        <v>106</v>
      </c>
      <c r="U595" s="2" t="s">
        <v>773</v>
      </c>
    </row>
    <row r="596" spans="1:21">
      <c r="A596" s="84" t="str">
        <f t="shared" si="157"/>
        <v>1910</v>
      </c>
      <c r="B596" s="56" t="str">
        <f t="shared" si="147"/>
        <v>track_1910</v>
      </c>
      <c r="C596" s="2">
        <v>99</v>
      </c>
      <c r="D596" s="2">
        <v>1</v>
      </c>
      <c r="E596" s="2">
        <v>1</v>
      </c>
      <c r="F596" s="2">
        <v>1</v>
      </c>
      <c r="G596" s="2">
        <f t="shared" si="148"/>
        <v>0</v>
      </c>
      <c r="H596" s="2">
        <f t="shared" si="149"/>
        <v>10</v>
      </c>
      <c r="I596" s="2">
        <f t="shared" si="158"/>
        <v>10</v>
      </c>
      <c r="J596" s="2">
        <v>0</v>
      </c>
      <c r="K596" s="2">
        <v>0</v>
      </c>
      <c r="L596" s="2">
        <f>VLOOKUP(C596,AC:AN,8,0)</f>
        <v>1</v>
      </c>
      <c r="M596" s="2">
        <v>0</v>
      </c>
      <c r="N596" s="2">
        <f t="shared" si="154"/>
        <v>0</v>
      </c>
      <c r="O596" s="60">
        <v>0</v>
      </c>
      <c r="P596" s="2" t="s">
        <v>113</v>
      </c>
      <c r="Q596" s="60">
        <v>300</v>
      </c>
      <c r="R596" s="2">
        <v>0</v>
      </c>
      <c r="S596" s="2">
        <v>0</v>
      </c>
      <c r="T596" s="69" t="s">
        <v>106</v>
      </c>
      <c r="U596" s="2" t="s">
        <v>774</v>
      </c>
    </row>
    <row r="597" spans="1:21">
      <c r="A597" s="84" t="str">
        <f t="shared" si="157"/>
        <v>1911</v>
      </c>
      <c r="B597" s="56" t="str">
        <f t="shared" si="147"/>
        <v>track_1911</v>
      </c>
      <c r="C597" s="2">
        <v>99</v>
      </c>
      <c r="D597" s="2">
        <f>INT(RIGHT(LEFT(U597,10),1))</f>
        <v>1</v>
      </c>
      <c r="E597" s="2">
        <v>1</v>
      </c>
      <c r="F597" s="2">
        <v>1</v>
      </c>
      <c r="G597" s="2">
        <f t="shared" si="148"/>
        <v>1</v>
      </c>
      <c r="H597" s="2">
        <f t="shared" si="149"/>
        <v>11</v>
      </c>
      <c r="I597" s="2">
        <f t="shared" si="158"/>
        <v>10</v>
      </c>
      <c r="J597" s="2">
        <f>VLOOKUP(C597,AC:AH,6,0)</f>
        <v>1</v>
      </c>
      <c r="K597" s="2">
        <f>VLOOKUP(C597,AC:AI,7,0)</f>
        <v>1</v>
      </c>
      <c r="L597" s="2">
        <v>0</v>
      </c>
      <c r="M597" s="2">
        <f>VLOOKUP(C597,AC:AK,9,0)</f>
        <v>1</v>
      </c>
      <c r="N597" s="2">
        <f t="shared" si="154"/>
        <v>0</v>
      </c>
      <c r="O597" s="60">
        <f>VLOOKUP(C597,AC:AM,11,0)</f>
        <v>0</v>
      </c>
      <c r="P597" s="2" t="s">
        <v>113</v>
      </c>
      <c r="Q597" s="60">
        <v>300</v>
      </c>
      <c r="R597" s="2">
        <v>0</v>
      </c>
      <c r="S597" s="2">
        <v>0</v>
      </c>
      <c r="T597" s="69" t="s">
        <v>106</v>
      </c>
      <c r="U597" s="2" t="s">
        <v>775</v>
      </c>
    </row>
    <row r="598" spans="1:21">
      <c r="A598" s="84" t="str">
        <f t="shared" si="157"/>
        <v>1912</v>
      </c>
      <c r="B598" s="56" t="str">
        <f t="shared" si="147"/>
        <v>track_1912</v>
      </c>
      <c r="C598" s="2">
        <v>99</v>
      </c>
      <c r="D598" s="2">
        <v>1</v>
      </c>
      <c r="E598" s="2">
        <v>1</v>
      </c>
      <c r="F598" s="2">
        <v>1</v>
      </c>
      <c r="G598" s="2">
        <f t="shared" si="148"/>
        <v>2</v>
      </c>
      <c r="H598" s="2">
        <f t="shared" si="149"/>
        <v>12</v>
      </c>
      <c r="I598" s="2">
        <f t="shared" si="158"/>
        <v>10</v>
      </c>
      <c r="J598" s="2">
        <v>0</v>
      </c>
      <c r="K598" s="2">
        <v>0</v>
      </c>
      <c r="L598" s="2">
        <v>0</v>
      </c>
      <c r="M598" s="2">
        <v>0</v>
      </c>
      <c r="N598" s="2">
        <f t="shared" si="154"/>
        <v>0</v>
      </c>
      <c r="O598" s="60">
        <v>0</v>
      </c>
      <c r="P598" s="2" t="s">
        <v>113</v>
      </c>
      <c r="Q598" s="60">
        <v>300</v>
      </c>
      <c r="R598" s="2">
        <v>0</v>
      </c>
      <c r="S598" s="2">
        <v>0</v>
      </c>
      <c r="T598" s="69" t="s">
        <v>106</v>
      </c>
      <c r="U598" s="2" t="s">
        <v>776</v>
      </c>
    </row>
    <row r="599" spans="1:21">
      <c r="A599" s="84" t="str">
        <f t="shared" si="157"/>
        <v>1913</v>
      </c>
      <c r="B599" s="56" t="str">
        <f t="shared" si="147"/>
        <v>track_1913</v>
      </c>
      <c r="C599" s="2">
        <v>99</v>
      </c>
      <c r="D599" s="2">
        <v>1</v>
      </c>
      <c r="E599" s="2">
        <v>1</v>
      </c>
      <c r="F599" s="2">
        <v>1</v>
      </c>
      <c r="G599" s="2">
        <f t="shared" si="148"/>
        <v>3</v>
      </c>
      <c r="H599" s="2">
        <f t="shared" si="149"/>
        <v>13</v>
      </c>
      <c r="I599" s="2">
        <f t="shared" si="158"/>
        <v>10</v>
      </c>
      <c r="J599" s="2">
        <v>0</v>
      </c>
      <c r="K599" s="2">
        <v>0</v>
      </c>
      <c r="L599" s="2">
        <v>0</v>
      </c>
      <c r="M599" s="2">
        <v>0</v>
      </c>
      <c r="N599" s="2">
        <f t="shared" si="154"/>
        <v>0</v>
      </c>
      <c r="O599" s="60">
        <f>VLOOKUP(C599,AC:AM,11,0)</f>
        <v>0</v>
      </c>
      <c r="P599" s="2" t="s">
        <v>113</v>
      </c>
      <c r="Q599" s="60">
        <v>300</v>
      </c>
      <c r="R599" s="2">
        <v>0</v>
      </c>
      <c r="S599" s="2">
        <v>0</v>
      </c>
      <c r="T599" s="69" t="s">
        <v>106</v>
      </c>
      <c r="U599" s="2" t="s">
        <v>777</v>
      </c>
    </row>
    <row r="600" spans="1:21">
      <c r="A600" s="84">
        <v>1915</v>
      </c>
      <c r="B600" s="56" t="str">
        <f t="shared" ref="B600:B617" si="159">"track_"&amp;A600</f>
        <v>track_1915</v>
      </c>
      <c r="C600" s="2">
        <v>99</v>
      </c>
      <c r="D600" s="2">
        <v>1</v>
      </c>
      <c r="E600" s="2">
        <v>1</v>
      </c>
      <c r="F600" s="2">
        <v>1</v>
      </c>
      <c r="G600" s="2">
        <f t="shared" ref="G600:G617" si="160">INT(RIGHT(LEFT(U600,13),1))</f>
        <v>5</v>
      </c>
      <c r="H600" s="2">
        <f t="shared" ref="H600:H617" si="161">INT(RIGHT(LEFT(U600,16),2))</f>
        <v>15</v>
      </c>
      <c r="I600" s="2">
        <f t="shared" si="158"/>
        <v>10</v>
      </c>
      <c r="J600" s="2">
        <v>0</v>
      </c>
      <c r="K600" s="2">
        <v>0</v>
      </c>
      <c r="L600" s="2">
        <v>0</v>
      </c>
      <c r="M600" s="2">
        <v>1</v>
      </c>
      <c r="N600" s="2">
        <v>0</v>
      </c>
      <c r="O600" s="60">
        <v>1</v>
      </c>
      <c r="P600" s="2" t="s">
        <v>113</v>
      </c>
      <c r="Q600" s="60">
        <v>300</v>
      </c>
      <c r="R600" s="2">
        <v>0</v>
      </c>
      <c r="S600" s="2">
        <v>0</v>
      </c>
      <c r="T600" s="69" t="s">
        <v>106</v>
      </c>
      <c r="U600" s="2" t="s">
        <v>778</v>
      </c>
    </row>
    <row r="601" spans="1:21">
      <c r="A601" s="84" t="str">
        <f t="shared" ref="A601:A617" si="162">RIGHT(U601,4)</f>
        <v>1916</v>
      </c>
      <c r="B601" s="56" t="str">
        <f t="shared" si="159"/>
        <v>track_1916</v>
      </c>
      <c r="C601" s="2">
        <v>99</v>
      </c>
      <c r="D601" s="2">
        <v>1</v>
      </c>
      <c r="E601" s="2">
        <v>1</v>
      </c>
      <c r="F601" s="2">
        <v>1</v>
      </c>
      <c r="G601" s="2">
        <f t="shared" si="160"/>
        <v>6</v>
      </c>
      <c r="H601" s="2">
        <f t="shared" si="161"/>
        <v>16</v>
      </c>
      <c r="I601" s="2">
        <f t="shared" si="158"/>
        <v>10</v>
      </c>
      <c r="J601" s="2">
        <v>1</v>
      </c>
      <c r="K601" s="2">
        <v>0</v>
      </c>
      <c r="L601" s="2">
        <v>1</v>
      </c>
      <c r="M601" s="2">
        <v>1</v>
      </c>
      <c r="N601" s="2">
        <f>VLOOKUP(C601,AC:AL,10,0)</f>
        <v>0</v>
      </c>
      <c r="O601" s="60">
        <v>1</v>
      </c>
      <c r="P601" s="2" t="s">
        <v>113</v>
      </c>
      <c r="Q601" s="60">
        <v>300</v>
      </c>
      <c r="R601" s="2">
        <v>0</v>
      </c>
      <c r="S601" s="2">
        <v>0</v>
      </c>
      <c r="T601" s="69" t="s">
        <v>106</v>
      </c>
      <c r="U601" s="2" t="s">
        <v>779</v>
      </c>
    </row>
    <row r="602" spans="1:21">
      <c r="A602" s="84" t="str">
        <f t="shared" si="162"/>
        <v>1917</v>
      </c>
      <c r="B602" s="56" t="str">
        <f t="shared" si="159"/>
        <v>track_1917</v>
      </c>
      <c r="C602" s="2">
        <v>99</v>
      </c>
      <c r="D602" s="2">
        <v>1</v>
      </c>
      <c r="E602" s="2">
        <v>1</v>
      </c>
      <c r="F602" s="2">
        <v>1</v>
      </c>
      <c r="G602" s="2">
        <f t="shared" si="160"/>
        <v>7</v>
      </c>
      <c r="H602" s="2">
        <f t="shared" si="161"/>
        <v>17</v>
      </c>
      <c r="I602" s="2">
        <f t="shared" si="158"/>
        <v>10</v>
      </c>
      <c r="J602" s="2">
        <v>0</v>
      </c>
      <c r="K602" s="2">
        <v>0</v>
      </c>
      <c r="L602" s="2">
        <v>1</v>
      </c>
      <c r="M602" s="2">
        <v>1</v>
      </c>
      <c r="N602" s="2">
        <f>VLOOKUP(C602,AC:AL,10,0)</f>
        <v>0</v>
      </c>
      <c r="O602" s="60">
        <v>0</v>
      </c>
      <c r="P602" s="2" t="s">
        <v>113</v>
      </c>
      <c r="Q602" s="60">
        <v>300</v>
      </c>
      <c r="R602" s="2">
        <v>0</v>
      </c>
      <c r="S602" s="2">
        <v>0</v>
      </c>
      <c r="T602" s="69" t="s">
        <v>106</v>
      </c>
      <c r="U602" s="2" t="s">
        <v>780</v>
      </c>
    </row>
    <row r="603" spans="1:21">
      <c r="A603" s="84" t="str">
        <f t="shared" si="162"/>
        <v>1918</v>
      </c>
      <c r="B603" s="56" t="str">
        <f t="shared" si="159"/>
        <v>track_1918</v>
      </c>
      <c r="C603" s="2">
        <v>99</v>
      </c>
      <c r="D603" s="2">
        <v>1</v>
      </c>
      <c r="E603" s="2">
        <v>1</v>
      </c>
      <c r="F603" s="2">
        <v>1</v>
      </c>
      <c r="G603" s="2">
        <f t="shared" si="160"/>
        <v>8</v>
      </c>
      <c r="H603" s="2">
        <f t="shared" si="161"/>
        <v>18</v>
      </c>
      <c r="I603" s="2">
        <f t="shared" si="158"/>
        <v>10</v>
      </c>
      <c r="J603" s="2">
        <v>1</v>
      </c>
      <c r="K603" s="2">
        <v>0</v>
      </c>
      <c r="L603" s="2">
        <v>1</v>
      </c>
      <c r="M603" s="2">
        <v>1</v>
      </c>
      <c r="N603" s="2">
        <f>VLOOKUP(C603,AC:AL,10,0)</f>
        <v>0</v>
      </c>
      <c r="O603" s="60">
        <v>1</v>
      </c>
      <c r="P603" s="2" t="s">
        <v>113</v>
      </c>
      <c r="Q603" s="60">
        <v>300</v>
      </c>
      <c r="R603" s="2">
        <v>0</v>
      </c>
      <c r="S603" s="2">
        <v>0</v>
      </c>
      <c r="T603" s="69" t="s">
        <v>106</v>
      </c>
      <c r="U603" s="2" t="s">
        <v>781</v>
      </c>
    </row>
    <row r="604" spans="1:21">
      <c r="A604" s="84" t="str">
        <f t="shared" si="162"/>
        <v>1919</v>
      </c>
      <c r="B604" s="56" t="str">
        <f t="shared" si="159"/>
        <v>track_1919</v>
      </c>
      <c r="C604" s="2">
        <v>99</v>
      </c>
      <c r="D604" s="2">
        <v>1</v>
      </c>
      <c r="E604" s="2">
        <v>1</v>
      </c>
      <c r="F604" s="2">
        <v>1</v>
      </c>
      <c r="G604" s="2">
        <f t="shared" si="160"/>
        <v>9</v>
      </c>
      <c r="H604" s="2">
        <f t="shared" si="161"/>
        <v>19</v>
      </c>
      <c r="I604" s="2">
        <f t="shared" si="158"/>
        <v>10</v>
      </c>
      <c r="J604" s="2">
        <v>0</v>
      </c>
      <c r="K604" s="2">
        <v>1</v>
      </c>
      <c r="L604" s="2">
        <v>0</v>
      </c>
      <c r="M604" s="2">
        <v>1</v>
      </c>
      <c r="N604" s="2">
        <v>0</v>
      </c>
      <c r="O604" s="60">
        <v>0</v>
      </c>
      <c r="P604" s="2" t="s">
        <v>113</v>
      </c>
      <c r="Q604" s="60">
        <v>300</v>
      </c>
      <c r="R604" s="2">
        <v>0</v>
      </c>
      <c r="S604" s="2">
        <v>0</v>
      </c>
      <c r="T604" s="69" t="s">
        <v>106</v>
      </c>
      <c r="U604" s="2" t="s">
        <v>782</v>
      </c>
    </row>
    <row r="605" spans="1:21">
      <c r="A605" s="84" t="str">
        <f t="shared" si="162"/>
        <v>1920</v>
      </c>
      <c r="B605" s="56" t="str">
        <f t="shared" si="159"/>
        <v>track_1920</v>
      </c>
      <c r="C605" s="2">
        <v>99</v>
      </c>
      <c r="D605" s="2">
        <v>1</v>
      </c>
      <c r="E605" s="2">
        <v>1</v>
      </c>
      <c r="F605" s="2">
        <v>1</v>
      </c>
      <c r="G605" s="2">
        <f t="shared" si="160"/>
        <v>0</v>
      </c>
      <c r="H605" s="2">
        <f t="shared" si="161"/>
        <v>20</v>
      </c>
      <c r="I605" s="2">
        <f t="shared" si="158"/>
        <v>10</v>
      </c>
      <c r="J605" s="2">
        <v>1</v>
      </c>
      <c r="K605" s="2">
        <v>1</v>
      </c>
      <c r="L605" s="2">
        <v>1</v>
      </c>
      <c r="M605" s="2">
        <v>1</v>
      </c>
      <c r="N605" s="2">
        <v>0</v>
      </c>
      <c r="O605" s="60">
        <v>1</v>
      </c>
      <c r="P605" s="2" t="s">
        <v>113</v>
      </c>
      <c r="Q605" s="60">
        <v>300</v>
      </c>
      <c r="R605" s="2">
        <v>0</v>
      </c>
      <c r="S605" s="2">
        <v>0</v>
      </c>
      <c r="T605" s="69" t="s">
        <v>106</v>
      </c>
      <c r="U605" s="2" t="s">
        <v>783</v>
      </c>
    </row>
    <row r="606" spans="1:21">
      <c r="A606" s="84" t="str">
        <f t="shared" si="162"/>
        <v>1921</v>
      </c>
      <c r="B606" s="56" t="str">
        <f t="shared" si="159"/>
        <v>track_1921</v>
      </c>
      <c r="C606" s="2">
        <v>99</v>
      </c>
      <c r="D606" s="2">
        <v>1</v>
      </c>
      <c r="E606" s="2">
        <v>1</v>
      </c>
      <c r="F606" s="2">
        <v>1</v>
      </c>
      <c r="G606" s="2">
        <f t="shared" si="160"/>
        <v>1</v>
      </c>
      <c r="H606" s="2">
        <f t="shared" si="161"/>
        <v>21</v>
      </c>
      <c r="I606" s="2">
        <f t="shared" si="158"/>
        <v>10</v>
      </c>
      <c r="J606" s="2">
        <v>0</v>
      </c>
      <c r="K606" s="2">
        <v>1</v>
      </c>
      <c r="L606" s="2">
        <v>1</v>
      </c>
      <c r="M606" s="2">
        <v>0</v>
      </c>
      <c r="N606" s="2">
        <v>0</v>
      </c>
      <c r="O606" s="60">
        <v>1</v>
      </c>
      <c r="P606" s="2" t="s">
        <v>113</v>
      </c>
      <c r="Q606" s="60">
        <v>300</v>
      </c>
      <c r="R606" s="2">
        <v>0</v>
      </c>
      <c r="S606" s="2">
        <v>0</v>
      </c>
      <c r="T606" s="69" t="s">
        <v>106</v>
      </c>
      <c r="U606" s="2" t="s">
        <v>784</v>
      </c>
    </row>
    <row r="607" spans="1:21">
      <c r="A607" s="84" t="str">
        <f t="shared" si="162"/>
        <v>1922</v>
      </c>
      <c r="B607" s="56" t="str">
        <f t="shared" si="159"/>
        <v>track_1922</v>
      </c>
      <c r="C607" s="2">
        <v>99</v>
      </c>
      <c r="D607" s="2">
        <v>1</v>
      </c>
      <c r="E607" s="2">
        <v>1</v>
      </c>
      <c r="F607" s="2">
        <v>1</v>
      </c>
      <c r="G607" s="2">
        <f t="shared" si="160"/>
        <v>2</v>
      </c>
      <c r="H607" s="2">
        <f t="shared" si="161"/>
        <v>22</v>
      </c>
      <c r="I607" s="2">
        <f t="shared" si="158"/>
        <v>10</v>
      </c>
      <c r="J607" s="2">
        <v>0</v>
      </c>
      <c r="K607" s="2">
        <v>0</v>
      </c>
      <c r="L607" s="2">
        <v>1</v>
      </c>
      <c r="M607" s="2">
        <v>1</v>
      </c>
      <c r="N607" s="2">
        <v>0</v>
      </c>
      <c r="O607" s="60">
        <v>0</v>
      </c>
      <c r="P607" s="2" t="s">
        <v>113</v>
      </c>
      <c r="Q607" s="60">
        <v>300</v>
      </c>
      <c r="R607" s="2">
        <v>0</v>
      </c>
      <c r="S607" s="2">
        <v>0</v>
      </c>
      <c r="T607" s="69" t="s">
        <v>106</v>
      </c>
      <c r="U607" s="2" t="s">
        <v>785</v>
      </c>
    </row>
    <row r="608" spans="1:21">
      <c r="A608" s="84" t="str">
        <f t="shared" si="162"/>
        <v>1923</v>
      </c>
      <c r="B608" s="56" t="str">
        <f t="shared" si="159"/>
        <v>track_1923</v>
      </c>
      <c r="C608" s="2">
        <v>99</v>
      </c>
      <c r="D608" s="2">
        <v>1</v>
      </c>
      <c r="E608" s="2">
        <v>1</v>
      </c>
      <c r="F608" s="2">
        <v>1</v>
      </c>
      <c r="G608" s="2">
        <f t="shared" si="160"/>
        <v>3</v>
      </c>
      <c r="H608" s="2">
        <f t="shared" si="161"/>
        <v>23</v>
      </c>
      <c r="I608" s="2">
        <f t="shared" si="158"/>
        <v>10</v>
      </c>
      <c r="J608" s="2">
        <v>1</v>
      </c>
      <c r="K608" s="2">
        <v>1</v>
      </c>
      <c r="L608" s="2">
        <v>1</v>
      </c>
      <c r="M608" s="2">
        <v>1</v>
      </c>
      <c r="N608" s="2">
        <v>0</v>
      </c>
      <c r="O608" s="60">
        <v>1</v>
      </c>
      <c r="P608" s="2" t="s">
        <v>113</v>
      </c>
      <c r="Q608" s="60">
        <v>300</v>
      </c>
      <c r="R608" s="2">
        <v>0</v>
      </c>
      <c r="S608" s="2">
        <v>0</v>
      </c>
      <c r="T608" s="69" t="s">
        <v>106</v>
      </c>
      <c r="U608" s="2" t="s">
        <v>786</v>
      </c>
    </row>
    <row r="609" spans="1:21">
      <c r="A609" s="84" t="str">
        <f t="shared" si="162"/>
        <v>1924</v>
      </c>
      <c r="B609" s="56" t="str">
        <f t="shared" si="159"/>
        <v>track_1924</v>
      </c>
      <c r="C609" s="2">
        <v>99</v>
      </c>
      <c r="D609" s="2">
        <v>1</v>
      </c>
      <c r="E609" s="2">
        <v>1</v>
      </c>
      <c r="F609" s="2">
        <v>1</v>
      </c>
      <c r="G609" s="2">
        <f t="shared" si="160"/>
        <v>4</v>
      </c>
      <c r="H609" s="2">
        <f t="shared" si="161"/>
        <v>24</v>
      </c>
      <c r="I609" s="2">
        <f t="shared" si="158"/>
        <v>10</v>
      </c>
      <c r="J609" s="2">
        <v>1</v>
      </c>
      <c r="K609" s="2">
        <v>1</v>
      </c>
      <c r="L609" s="2">
        <v>1</v>
      </c>
      <c r="M609" s="2">
        <v>1</v>
      </c>
      <c r="N609" s="2">
        <v>0</v>
      </c>
      <c r="O609" s="60">
        <v>1</v>
      </c>
      <c r="P609" s="2" t="s">
        <v>113</v>
      </c>
      <c r="Q609" s="60">
        <v>300</v>
      </c>
      <c r="R609" s="2">
        <v>0</v>
      </c>
      <c r="S609" s="2">
        <v>0</v>
      </c>
      <c r="T609" s="69" t="s">
        <v>106</v>
      </c>
      <c r="U609" s="2" t="s">
        <v>787</v>
      </c>
    </row>
    <row r="610" spans="1:21">
      <c r="A610" s="84" t="str">
        <f t="shared" si="162"/>
        <v>1925</v>
      </c>
      <c r="B610" s="56" t="str">
        <f t="shared" si="159"/>
        <v>track_1925</v>
      </c>
      <c r="C610" s="2">
        <v>99</v>
      </c>
      <c r="D610" s="2">
        <v>1</v>
      </c>
      <c r="E610" s="2">
        <v>1</v>
      </c>
      <c r="F610" s="2">
        <v>1</v>
      </c>
      <c r="G610" s="2">
        <f t="shared" si="160"/>
        <v>5</v>
      </c>
      <c r="H610" s="2">
        <f t="shared" si="161"/>
        <v>25</v>
      </c>
      <c r="I610" s="2">
        <f t="shared" si="158"/>
        <v>10</v>
      </c>
      <c r="J610" s="2">
        <v>1</v>
      </c>
      <c r="K610" s="2">
        <v>0</v>
      </c>
      <c r="L610" s="2">
        <v>1</v>
      </c>
      <c r="M610" s="2">
        <v>1</v>
      </c>
      <c r="N610" s="2">
        <f>VLOOKUP(C610,AC:AL,10,0)</f>
        <v>0</v>
      </c>
      <c r="O610" s="60">
        <v>1</v>
      </c>
      <c r="P610" s="2" t="s">
        <v>113</v>
      </c>
      <c r="Q610" s="60">
        <v>300</v>
      </c>
      <c r="R610" s="2">
        <v>0</v>
      </c>
      <c r="S610" s="2">
        <v>0</v>
      </c>
      <c r="T610" s="69" t="s">
        <v>106</v>
      </c>
      <c r="U610" s="2" t="s">
        <v>788</v>
      </c>
    </row>
    <row r="611" spans="1:21">
      <c r="A611" s="84" t="str">
        <f t="shared" si="162"/>
        <v>1926</v>
      </c>
      <c r="B611" s="56" t="str">
        <f t="shared" si="159"/>
        <v>track_1926</v>
      </c>
      <c r="C611" s="2">
        <v>99</v>
      </c>
      <c r="D611" s="2">
        <v>1</v>
      </c>
      <c r="E611" s="2">
        <v>1</v>
      </c>
      <c r="F611" s="2">
        <v>1</v>
      </c>
      <c r="G611" s="2">
        <f t="shared" si="160"/>
        <v>6</v>
      </c>
      <c r="H611" s="2">
        <f t="shared" si="161"/>
        <v>26</v>
      </c>
      <c r="I611" s="2">
        <f t="shared" si="158"/>
        <v>10</v>
      </c>
      <c r="J611" s="2">
        <v>0</v>
      </c>
      <c r="K611" s="2">
        <v>1</v>
      </c>
      <c r="L611" s="2">
        <v>0</v>
      </c>
      <c r="M611" s="2">
        <v>0</v>
      </c>
      <c r="N611" s="2">
        <v>0</v>
      </c>
      <c r="O611" s="60">
        <v>0</v>
      </c>
      <c r="P611" s="2" t="s">
        <v>113</v>
      </c>
      <c r="Q611" s="60">
        <v>300</v>
      </c>
      <c r="R611" s="2">
        <v>0</v>
      </c>
      <c r="S611" s="2">
        <v>0</v>
      </c>
      <c r="T611" s="69" t="s">
        <v>106</v>
      </c>
      <c r="U611" s="2" t="s">
        <v>789</v>
      </c>
    </row>
    <row r="612" spans="1:21">
      <c r="A612" s="84" t="str">
        <f t="shared" si="162"/>
        <v>1927</v>
      </c>
      <c r="B612" s="56" t="str">
        <f t="shared" si="159"/>
        <v>track_1927</v>
      </c>
      <c r="C612" s="2">
        <v>99</v>
      </c>
      <c r="D612" s="2">
        <v>1</v>
      </c>
      <c r="E612" s="2">
        <v>1</v>
      </c>
      <c r="F612" s="2">
        <v>1</v>
      </c>
      <c r="G612" s="2">
        <f t="shared" si="160"/>
        <v>7</v>
      </c>
      <c r="H612" s="2">
        <f t="shared" si="161"/>
        <v>27</v>
      </c>
      <c r="I612" s="2">
        <f t="shared" si="158"/>
        <v>10</v>
      </c>
      <c r="J612" s="2">
        <v>1</v>
      </c>
      <c r="K612" s="2">
        <v>1</v>
      </c>
      <c r="L612" s="2">
        <v>1</v>
      </c>
      <c r="M612" s="2">
        <v>1</v>
      </c>
      <c r="N612" s="2">
        <f>VLOOKUP(C612,AC:AL,10,0)</f>
        <v>0</v>
      </c>
      <c r="O612" s="60">
        <v>1</v>
      </c>
      <c r="P612" s="2" t="s">
        <v>113</v>
      </c>
      <c r="Q612" s="60">
        <v>300</v>
      </c>
      <c r="R612" s="2">
        <v>0</v>
      </c>
      <c r="S612" s="2">
        <v>0</v>
      </c>
      <c r="T612" s="69" t="s">
        <v>106</v>
      </c>
      <c r="U612" s="2" t="s">
        <v>790</v>
      </c>
    </row>
    <row r="613" spans="1:21">
      <c r="A613" s="84" t="str">
        <f t="shared" si="162"/>
        <v>1928</v>
      </c>
      <c r="B613" s="56" t="str">
        <f t="shared" si="159"/>
        <v>track_1928</v>
      </c>
      <c r="C613" s="2">
        <v>99</v>
      </c>
      <c r="D613" s="2">
        <v>1</v>
      </c>
      <c r="E613" s="2">
        <v>1</v>
      </c>
      <c r="F613" s="2">
        <v>1</v>
      </c>
      <c r="G613" s="2">
        <f t="shared" si="160"/>
        <v>8</v>
      </c>
      <c r="H613" s="2">
        <f t="shared" si="161"/>
        <v>28</v>
      </c>
      <c r="I613" s="2">
        <f t="shared" si="158"/>
        <v>10</v>
      </c>
      <c r="J613" s="2">
        <v>1</v>
      </c>
      <c r="K613" s="2">
        <v>1</v>
      </c>
      <c r="L613" s="2">
        <v>1</v>
      </c>
      <c r="M613" s="2">
        <v>0</v>
      </c>
      <c r="N613" s="2">
        <v>0</v>
      </c>
      <c r="O613" s="60">
        <v>1</v>
      </c>
      <c r="P613" s="2" t="s">
        <v>113</v>
      </c>
      <c r="Q613" s="60">
        <v>300</v>
      </c>
      <c r="R613" s="2">
        <v>0</v>
      </c>
      <c r="S613" s="2">
        <v>0</v>
      </c>
      <c r="T613" s="69" t="s">
        <v>106</v>
      </c>
      <c r="U613" s="2" t="s">
        <v>791</v>
      </c>
    </row>
    <row r="614" spans="1:21">
      <c r="A614" s="84" t="str">
        <f t="shared" si="162"/>
        <v>1929</v>
      </c>
      <c r="B614" s="56" t="str">
        <f t="shared" si="159"/>
        <v>track_1929</v>
      </c>
      <c r="C614" s="2">
        <v>99</v>
      </c>
      <c r="D614" s="2">
        <v>1</v>
      </c>
      <c r="E614" s="2">
        <v>1</v>
      </c>
      <c r="F614" s="2">
        <v>1</v>
      </c>
      <c r="G614" s="2">
        <f t="shared" si="160"/>
        <v>9</v>
      </c>
      <c r="H614" s="2">
        <f t="shared" si="161"/>
        <v>29</v>
      </c>
      <c r="I614" s="2">
        <f t="shared" si="158"/>
        <v>10</v>
      </c>
      <c r="J614" s="2">
        <v>1</v>
      </c>
      <c r="K614" s="2">
        <v>1</v>
      </c>
      <c r="L614" s="2">
        <v>1</v>
      </c>
      <c r="M614" s="2">
        <v>1</v>
      </c>
      <c r="N614" s="2">
        <f>VLOOKUP(C614,AC:AL,10,0)</f>
        <v>0</v>
      </c>
      <c r="O614" s="60">
        <v>1</v>
      </c>
      <c r="P614" s="2" t="s">
        <v>113</v>
      </c>
      <c r="Q614" s="60">
        <v>300</v>
      </c>
      <c r="R614" s="2">
        <v>0</v>
      </c>
      <c r="S614" s="2">
        <v>0</v>
      </c>
      <c r="T614" s="69" t="s">
        <v>106</v>
      </c>
      <c r="U614" s="2" t="s">
        <v>792</v>
      </c>
    </row>
    <row r="615" spans="1:21">
      <c r="A615" s="84" t="str">
        <f t="shared" si="162"/>
        <v>1930</v>
      </c>
      <c r="B615" s="56" t="str">
        <f t="shared" si="159"/>
        <v>track_1930</v>
      </c>
      <c r="C615" s="2">
        <v>99</v>
      </c>
      <c r="D615" s="2">
        <v>1</v>
      </c>
      <c r="E615" s="2">
        <v>1</v>
      </c>
      <c r="F615" s="2">
        <v>1</v>
      </c>
      <c r="G615" s="2">
        <f t="shared" si="160"/>
        <v>0</v>
      </c>
      <c r="H615" s="2">
        <f t="shared" si="161"/>
        <v>30</v>
      </c>
      <c r="I615" s="2">
        <f t="shared" si="158"/>
        <v>10</v>
      </c>
      <c r="J615" s="2">
        <v>1</v>
      </c>
      <c r="K615" s="2">
        <v>1</v>
      </c>
      <c r="L615" s="2">
        <v>1</v>
      </c>
      <c r="M615" s="2">
        <v>0</v>
      </c>
      <c r="N615" s="2">
        <v>0</v>
      </c>
      <c r="O615" s="60">
        <v>1</v>
      </c>
      <c r="P615" s="2" t="s">
        <v>113</v>
      </c>
      <c r="Q615" s="60">
        <v>300</v>
      </c>
      <c r="R615" s="2">
        <v>0</v>
      </c>
      <c r="S615" s="2">
        <v>0</v>
      </c>
      <c r="T615" s="69" t="s">
        <v>106</v>
      </c>
      <c r="U615" s="2" t="s">
        <v>793</v>
      </c>
    </row>
    <row r="616" spans="1:21">
      <c r="A616" s="84" t="str">
        <f t="shared" si="162"/>
        <v>1931</v>
      </c>
      <c r="B616" s="56" t="str">
        <f t="shared" si="159"/>
        <v>track_1931</v>
      </c>
      <c r="C616" s="2">
        <v>99</v>
      </c>
      <c r="D616" s="2">
        <v>1</v>
      </c>
      <c r="E616" s="2">
        <v>1</v>
      </c>
      <c r="F616" s="2">
        <v>1</v>
      </c>
      <c r="G616" s="2">
        <f t="shared" si="160"/>
        <v>1</v>
      </c>
      <c r="H616" s="2">
        <f t="shared" si="161"/>
        <v>31</v>
      </c>
      <c r="I616" s="2">
        <f t="shared" si="158"/>
        <v>10</v>
      </c>
      <c r="J616" s="2">
        <v>1</v>
      </c>
      <c r="K616" s="2">
        <v>1</v>
      </c>
      <c r="L616" s="2">
        <v>1</v>
      </c>
      <c r="M616" s="2">
        <v>1</v>
      </c>
      <c r="N616" s="2">
        <v>0</v>
      </c>
      <c r="O616" s="60">
        <v>1</v>
      </c>
      <c r="P616" s="2" t="s">
        <v>113</v>
      </c>
      <c r="Q616" s="60">
        <v>300</v>
      </c>
      <c r="R616" s="2">
        <v>0</v>
      </c>
      <c r="S616" s="2">
        <v>0</v>
      </c>
      <c r="T616" s="69" t="s">
        <v>106</v>
      </c>
      <c r="U616" s="2" t="s">
        <v>794</v>
      </c>
    </row>
    <row r="617" spans="1:21">
      <c r="A617" s="84" t="str">
        <f t="shared" si="162"/>
        <v>1932</v>
      </c>
      <c r="B617" s="56" t="str">
        <f t="shared" si="159"/>
        <v>track_1932</v>
      </c>
      <c r="C617" s="2">
        <v>99</v>
      </c>
      <c r="D617" s="2">
        <v>1</v>
      </c>
      <c r="E617" s="2">
        <v>1</v>
      </c>
      <c r="F617" s="2">
        <v>1</v>
      </c>
      <c r="G617" s="2">
        <f t="shared" si="160"/>
        <v>2</v>
      </c>
      <c r="H617" s="2">
        <f t="shared" si="161"/>
        <v>32</v>
      </c>
      <c r="I617" s="2">
        <f t="shared" si="158"/>
        <v>10</v>
      </c>
      <c r="J617" s="2">
        <v>1</v>
      </c>
      <c r="K617" s="2">
        <v>1</v>
      </c>
      <c r="L617" s="2">
        <v>0</v>
      </c>
      <c r="M617" s="2">
        <v>1</v>
      </c>
      <c r="N617" s="2">
        <v>0</v>
      </c>
      <c r="O617" s="60">
        <v>1</v>
      </c>
      <c r="P617" s="2" t="s">
        <v>113</v>
      </c>
      <c r="Q617" s="60">
        <v>300</v>
      </c>
      <c r="R617" s="2">
        <v>0</v>
      </c>
      <c r="S617" s="2">
        <v>0</v>
      </c>
      <c r="T617" s="69" t="s">
        <v>106</v>
      </c>
      <c r="U617" s="2" t="s">
        <v>795</v>
      </c>
    </row>
    <row r="618" spans="1:21">
      <c r="A618" s="58">
        <v>915</v>
      </c>
      <c r="B618" s="56" t="s">
        <v>796</v>
      </c>
      <c r="C618"/>
      <c r="D618"/>
      <c r="E618"/>
      <c r="F618"/>
      <c r="G618"/>
      <c r="H618"/>
      <c r="J618" s="2">
        <v>0</v>
      </c>
      <c r="K618" s="2">
        <v>0</v>
      </c>
      <c r="L618" s="2">
        <v>0</v>
      </c>
      <c r="M618" s="2">
        <v>1</v>
      </c>
      <c r="N618" s="2">
        <v>0</v>
      </c>
      <c r="O618" s="2">
        <v>1</v>
      </c>
      <c r="P618" s="2" t="s">
        <v>113</v>
      </c>
      <c r="Q618" s="2">
        <v>0</v>
      </c>
      <c r="R618" s="2">
        <v>0</v>
      </c>
      <c r="S618" s="2">
        <v>0</v>
      </c>
      <c r="T618" s="3" t="s">
        <v>106</v>
      </c>
      <c r="U618" s="2" t="s">
        <v>796</v>
      </c>
    </row>
    <row r="619" spans="1:21">
      <c r="A619" s="82" t="str">
        <f>RIGHT(U619,4)</f>
        <v>2001</v>
      </c>
      <c r="B619" s="56" t="str">
        <f t="shared" ref="B619:B623" si="163">"track_"&amp;A619</f>
        <v>track_2001</v>
      </c>
      <c r="C619" s="2">
        <f t="shared" ref="C619:C623" si="164">INT(RIGHT(LEFT(U619,8),2))</f>
        <v>9</v>
      </c>
      <c r="D619" s="2">
        <f t="shared" ref="D619:D623" si="165">INT(RIGHT(LEFT(U619,10),1))</f>
        <v>1</v>
      </c>
      <c r="E619" s="2">
        <f t="shared" ref="E619:E623" si="166">INT(RIGHT(LEFT(U619,11),1))</f>
        <v>4</v>
      </c>
      <c r="F619" s="2">
        <f t="shared" ref="F619:F623" si="167">INT(RIGHT(LEFT(U619,12),1))</f>
        <v>2</v>
      </c>
      <c r="G619" s="2">
        <f t="shared" ref="G619:G623" si="168">INT(RIGHT(LEFT(U619,13),1))</f>
        <v>9</v>
      </c>
      <c r="H619" s="2">
        <f t="shared" ref="H619:H623" si="169">INT(RIGHT(LEFT(U619,16),2))</f>
        <v>7</v>
      </c>
      <c r="I619" s="60">
        <v>12</v>
      </c>
      <c r="J619" s="60">
        <f>VLOOKUP(C619,AC:AH,6,0)</f>
        <v>1</v>
      </c>
      <c r="K619" s="60">
        <f>VLOOKUP(C619,AC:AI,7,0)</f>
        <v>1</v>
      </c>
      <c r="L619" s="60">
        <v>1</v>
      </c>
      <c r="M619" s="60">
        <v>1</v>
      </c>
      <c r="N619" s="60">
        <f>VLOOKUP(C619,AC:AL,10,0)</f>
        <v>1</v>
      </c>
      <c r="O619" s="60">
        <v>1</v>
      </c>
      <c r="P619" s="60" t="s">
        <v>797</v>
      </c>
      <c r="Q619" s="60">
        <v>0</v>
      </c>
      <c r="R619" s="2">
        <v>0</v>
      </c>
      <c r="S619" s="2">
        <v>0</v>
      </c>
      <c r="T619" s="69" t="s">
        <v>106</v>
      </c>
      <c r="U619" s="2" t="s">
        <v>798</v>
      </c>
    </row>
    <row r="620" spans="1:21">
      <c r="A620" s="82" t="str">
        <f t="shared" ref="A620:A623" si="170">RIGHT(U620,4)</f>
        <v>2002</v>
      </c>
      <c r="B620" s="56" t="str">
        <f t="shared" si="163"/>
        <v>track_2002</v>
      </c>
      <c r="C620" s="2">
        <f t="shared" si="164"/>
        <v>9</v>
      </c>
      <c r="D620" s="2">
        <f t="shared" si="165"/>
        <v>1</v>
      </c>
      <c r="E620" s="2">
        <f t="shared" si="166"/>
        <v>1</v>
      </c>
      <c r="F620" s="2">
        <f t="shared" si="167"/>
        <v>4</v>
      </c>
      <c r="G620" s="2">
        <f t="shared" si="168"/>
        <v>9</v>
      </c>
      <c r="H620" s="2">
        <f t="shared" si="169"/>
        <v>8</v>
      </c>
      <c r="I620" s="60">
        <v>12</v>
      </c>
      <c r="J620" s="60">
        <f>VLOOKUP(C620,AC:AH,6,0)</f>
        <v>1</v>
      </c>
      <c r="K620" s="60">
        <f>VLOOKUP(C620,AC:AI,7,0)</f>
        <v>1</v>
      </c>
      <c r="L620" s="60">
        <v>1</v>
      </c>
      <c r="M620" s="60">
        <v>1</v>
      </c>
      <c r="N620" s="60">
        <f>VLOOKUP(C620,AC:AL,10,0)</f>
        <v>1</v>
      </c>
      <c r="O620" s="60">
        <v>1</v>
      </c>
      <c r="P620" s="60" t="s">
        <v>797</v>
      </c>
      <c r="Q620" s="60">
        <v>0</v>
      </c>
      <c r="R620" s="2">
        <v>0</v>
      </c>
      <c r="S620" s="2">
        <v>0</v>
      </c>
      <c r="T620" s="69" t="s">
        <v>106</v>
      </c>
      <c r="U620" s="2" t="s">
        <v>799</v>
      </c>
    </row>
    <row r="621" spans="1:32">
      <c r="A621" s="82" t="str">
        <f t="shared" si="170"/>
        <v>2003</v>
      </c>
      <c r="B621" s="56" t="str">
        <f t="shared" si="163"/>
        <v>track_2003</v>
      </c>
      <c r="C621" s="2">
        <f t="shared" si="164"/>
        <v>9</v>
      </c>
      <c r="D621" s="2">
        <f t="shared" si="165"/>
        <v>1</v>
      </c>
      <c r="E621" s="2">
        <f t="shared" si="166"/>
        <v>3</v>
      </c>
      <c r="F621" s="2">
        <f t="shared" si="167"/>
        <v>4</v>
      </c>
      <c r="G621" s="2">
        <f t="shared" si="168"/>
        <v>9</v>
      </c>
      <c r="H621" s="2">
        <f t="shared" si="169"/>
        <v>9</v>
      </c>
      <c r="I621" s="60">
        <v>12</v>
      </c>
      <c r="J621" s="60">
        <f>VLOOKUP(C621,AC:AH,6,0)</f>
        <v>1</v>
      </c>
      <c r="K621" s="60">
        <f>VLOOKUP(C621,AC:AI,7,0)</f>
        <v>1</v>
      </c>
      <c r="L621" s="60">
        <v>1</v>
      </c>
      <c r="M621" s="60">
        <v>1</v>
      </c>
      <c r="N621" s="60">
        <f>VLOOKUP(C621,AC:AL,10,0)</f>
        <v>1</v>
      </c>
      <c r="O621" s="60">
        <v>1</v>
      </c>
      <c r="P621" s="60" t="s">
        <v>797</v>
      </c>
      <c r="Q621" s="60">
        <v>0</v>
      </c>
      <c r="R621" s="2">
        <v>0</v>
      </c>
      <c r="S621" s="2">
        <v>0</v>
      </c>
      <c r="T621" s="69" t="s">
        <v>106</v>
      </c>
      <c r="U621" s="2" t="s">
        <v>800</v>
      </c>
      <c r="AC621" s="77"/>
      <c r="AD621" s="77"/>
      <c r="AE621" s="77"/>
      <c r="AF621" s="77"/>
    </row>
    <row r="622" spans="1:32">
      <c r="A622" s="82" t="str">
        <f t="shared" si="170"/>
        <v>2004</v>
      </c>
      <c r="B622" s="56" t="str">
        <f t="shared" si="163"/>
        <v>track_2004</v>
      </c>
      <c r="C622" s="2">
        <f t="shared" si="164"/>
        <v>9</v>
      </c>
      <c r="D622" s="2">
        <f t="shared" si="165"/>
        <v>1</v>
      </c>
      <c r="E622" s="2">
        <f t="shared" si="166"/>
        <v>4</v>
      </c>
      <c r="F622" s="2">
        <f t="shared" si="167"/>
        <v>2</v>
      </c>
      <c r="G622" s="2">
        <f t="shared" si="168"/>
        <v>9</v>
      </c>
      <c r="H622" s="2">
        <f t="shared" si="169"/>
        <v>10</v>
      </c>
      <c r="I622" s="60">
        <v>12</v>
      </c>
      <c r="J622" s="60">
        <f>VLOOKUP(C622,AC:AH,6,0)</f>
        <v>1</v>
      </c>
      <c r="K622" s="60">
        <f>VLOOKUP(C622,AC:AI,7,0)</f>
        <v>1</v>
      </c>
      <c r="L622" s="60">
        <v>1</v>
      </c>
      <c r="M622" s="60">
        <v>1</v>
      </c>
      <c r="N622" s="60">
        <f>VLOOKUP(C622,AC:AL,10,0)</f>
        <v>1</v>
      </c>
      <c r="O622" s="60">
        <v>1</v>
      </c>
      <c r="P622" s="60" t="s">
        <v>797</v>
      </c>
      <c r="Q622" s="60">
        <v>0</v>
      </c>
      <c r="R622" s="2">
        <v>0</v>
      </c>
      <c r="S622" s="2">
        <v>0</v>
      </c>
      <c r="T622" s="69" t="s">
        <v>106</v>
      </c>
      <c r="U622" s="2" t="s">
        <v>801</v>
      </c>
      <c r="AC622" s="77"/>
      <c r="AD622" s="77"/>
      <c r="AE622" s="77"/>
      <c r="AF622" s="77"/>
    </row>
    <row r="623" spans="1:32">
      <c r="A623" s="82" t="str">
        <f t="shared" si="170"/>
        <v>2005</v>
      </c>
      <c r="B623" s="56" t="str">
        <f t="shared" si="163"/>
        <v>track_2005</v>
      </c>
      <c r="C623" s="2">
        <f t="shared" si="164"/>
        <v>9</v>
      </c>
      <c r="D623" s="2">
        <f t="shared" si="165"/>
        <v>1</v>
      </c>
      <c r="E623" s="2">
        <f t="shared" si="166"/>
        <v>2</v>
      </c>
      <c r="F623" s="2">
        <f t="shared" si="167"/>
        <v>4</v>
      </c>
      <c r="G623" s="2">
        <f t="shared" si="168"/>
        <v>9</v>
      </c>
      <c r="H623" s="2">
        <f t="shared" si="169"/>
        <v>11</v>
      </c>
      <c r="I623" s="60">
        <v>12</v>
      </c>
      <c r="J623" s="60">
        <f>VLOOKUP(C623,AC:AH,6,0)</f>
        <v>1</v>
      </c>
      <c r="K623" s="60">
        <f>VLOOKUP(C623,AC:AI,7,0)</f>
        <v>1</v>
      </c>
      <c r="L623" s="60">
        <v>1</v>
      </c>
      <c r="M623" s="60">
        <v>1</v>
      </c>
      <c r="N623" s="60">
        <f>VLOOKUP(C623,AC:AL,10,0)</f>
        <v>1</v>
      </c>
      <c r="O623" s="60">
        <v>1</v>
      </c>
      <c r="P623" s="60" t="s">
        <v>797</v>
      </c>
      <c r="Q623" s="60">
        <v>0</v>
      </c>
      <c r="R623" s="2">
        <v>0</v>
      </c>
      <c r="S623" s="2">
        <v>0</v>
      </c>
      <c r="T623" s="69" t="s">
        <v>106</v>
      </c>
      <c r="U623" s="2" t="s">
        <v>802</v>
      </c>
      <c r="AC623" s="77"/>
      <c r="AD623" s="77"/>
      <c r="AE623" s="77"/>
      <c r="AF623" s="77"/>
    </row>
    <row r="624" s="54" customFormat="1" spans="1:39">
      <c r="A624" s="82" t="str">
        <f t="shared" ref="A624:A647" si="171">RIGHT(U624,4)</f>
        <v>2006</v>
      </c>
      <c r="B624" s="56" t="str">
        <f t="shared" ref="B624:B647" si="172">"track_"&amp;A624</f>
        <v>track_2006</v>
      </c>
      <c r="C624" s="2">
        <f t="shared" ref="C624:C647" si="173">INT(RIGHT(LEFT(U624,8),2))</f>
        <v>59</v>
      </c>
      <c r="D624" s="2">
        <f t="shared" ref="D624:D647" si="174">INT(RIGHT(LEFT(U624,10),1))</f>
        <v>1</v>
      </c>
      <c r="E624" s="2">
        <f t="shared" ref="E624:E647" si="175">INT(RIGHT(LEFT(U624,11),1))</f>
        <v>1</v>
      </c>
      <c r="F624" s="2">
        <f t="shared" ref="F624:F647" si="176">INT(RIGHT(LEFT(U624,12),1))</f>
        <v>2</v>
      </c>
      <c r="G624" s="2">
        <f t="shared" ref="G624:G647" si="177">INT(RIGHT(LEFT(U624,13),1))</f>
        <v>1</v>
      </c>
      <c r="H624" s="2">
        <f t="shared" ref="H624:H647" si="178">INT(RIGHT(LEFT(U624,16),2))</f>
        <v>1</v>
      </c>
      <c r="I624" s="2">
        <f t="shared" ref="I624:I647" si="179">VLOOKUP(C624,AC:AG,5,0)</f>
        <v>3</v>
      </c>
      <c r="J624" s="60">
        <f t="shared" ref="J624:J647" si="180">VLOOKUP(C624,AC:AH,6,0)</f>
        <v>0</v>
      </c>
      <c r="K624" s="60">
        <f t="shared" ref="K624:K647" si="181">VLOOKUP(C624,AC:AI,7,0)</f>
        <v>0</v>
      </c>
      <c r="L624" s="60">
        <f t="shared" ref="L624:L647" si="182">VLOOKUP(C624,AC:AN,8,0)</f>
        <v>1</v>
      </c>
      <c r="M624" s="60">
        <f t="shared" ref="M624:M647" si="183">VLOOKUP(C624,AC:AK,9,0)</f>
        <v>1</v>
      </c>
      <c r="N624" s="60">
        <f t="shared" ref="N624:N647" si="184">VLOOKUP(C624,AC:AL,10,0)</f>
        <v>0</v>
      </c>
      <c r="O624" s="60">
        <f t="shared" ref="O624:O647" si="185">VLOOKUP(C624,AC:AM,11,0)</f>
        <v>1</v>
      </c>
      <c r="P624" s="60" t="s">
        <v>797</v>
      </c>
      <c r="Q624" s="60">
        <v>0</v>
      </c>
      <c r="R624" s="54">
        <v>0</v>
      </c>
      <c r="S624" s="54">
        <v>0</v>
      </c>
      <c r="T624" s="85" t="s">
        <v>106</v>
      </c>
      <c r="U624" s="54" t="s">
        <v>803</v>
      </c>
      <c r="AC624" s="77"/>
      <c r="AD624" s="77"/>
      <c r="AE624" s="77"/>
      <c r="AF624" s="77"/>
      <c r="AG624" s="2"/>
      <c r="AH624" s="2"/>
      <c r="AI624" s="2"/>
      <c r="AJ624" s="2"/>
      <c r="AK624" s="2"/>
      <c r="AL624" s="2"/>
      <c r="AM624" s="2"/>
    </row>
    <row r="625" s="54" customFormat="1" spans="1:39">
      <c r="A625" s="82" t="str">
        <f t="shared" si="171"/>
        <v>2007</v>
      </c>
      <c r="B625" s="56" t="str">
        <f t="shared" si="172"/>
        <v>track_2007</v>
      </c>
      <c r="C625" s="2">
        <f t="shared" si="173"/>
        <v>59</v>
      </c>
      <c r="D625" s="2">
        <f t="shared" si="174"/>
        <v>1</v>
      </c>
      <c r="E625" s="2">
        <f t="shared" si="175"/>
        <v>1</v>
      </c>
      <c r="F625" s="2">
        <f t="shared" si="176"/>
        <v>4</v>
      </c>
      <c r="G625" s="2">
        <f t="shared" si="177"/>
        <v>1</v>
      </c>
      <c r="H625" s="2">
        <f t="shared" si="178"/>
        <v>2</v>
      </c>
      <c r="I625" s="2">
        <f t="shared" si="179"/>
        <v>3</v>
      </c>
      <c r="J625" s="60">
        <f t="shared" si="180"/>
        <v>0</v>
      </c>
      <c r="K625" s="60">
        <f t="shared" si="181"/>
        <v>0</v>
      </c>
      <c r="L625" s="60">
        <f t="shared" si="182"/>
        <v>1</v>
      </c>
      <c r="M625" s="60">
        <f t="shared" si="183"/>
        <v>1</v>
      </c>
      <c r="N625" s="60">
        <f t="shared" si="184"/>
        <v>0</v>
      </c>
      <c r="O625" s="60">
        <f t="shared" si="185"/>
        <v>1</v>
      </c>
      <c r="P625" s="60" t="s">
        <v>797</v>
      </c>
      <c r="Q625" s="60">
        <v>0</v>
      </c>
      <c r="R625" s="54">
        <v>0</v>
      </c>
      <c r="S625" s="54">
        <v>0</v>
      </c>
      <c r="T625" s="85" t="s">
        <v>106</v>
      </c>
      <c r="U625" s="54" t="s">
        <v>804</v>
      </c>
      <c r="AC625" s="77"/>
      <c r="AD625" s="77"/>
      <c r="AE625" s="77"/>
      <c r="AF625" s="77"/>
      <c r="AG625" s="2"/>
      <c r="AH625" s="2"/>
      <c r="AI625" s="2"/>
      <c r="AJ625" s="2"/>
      <c r="AK625" s="2"/>
      <c r="AL625" s="2"/>
      <c r="AM625" s="2"/>
    </row>
    <row r="626" s="54" customFormat="1" spans="1:32">
      <c r="A626" s="82" t="str">
        <f t="shared" si="171"/>
        <v>2008</v>
      </c>
      <c r="B626" s="56" t="str">
        <f t="shared" si="172"/>
        <v>track_2008</v>
      </c>
      <c r="C626" s="2">
        <f t="shared" si="173"/>
        <v>59</v>
      </c>
      <c r="D626" s="2">
        <f t="shared" si="174"/>
        <v>1</v>
      </c>
      <c r="E626" s="2">
        <f t="shared" si="175"/>
        <v>1</v>
      </c>
      <c r="F626" s="2">
        <f t="shared" si="176"/>
        <v>2</v>
      </c>
      <c r="G626" s="2">
        <f t="shared" si="177"/>
        <v>1</v>
      </c>
      <c r="H626" s="2">
        <f t="shared" si="178"/>
        <v>3</v>
      </c>
      <c r="I626" s="2">
        <f t="shared" si="179"/>
        <v>3</v>
      </c>
      <c r="J626" s="60">
        <f t="shared" si="180"/>
        <v>0</v>
      </c>
      <c r="K626" s="60">
        <f t="shared" si="181"/>
        <v>0</v>
      </c>
      <c r="L626" s="60">
        <f t="shared" si="182"/>
        <v>1</v>
      </c>
      <c r="M626" s="60">
        <f t="shared" si="183"/>
        <v>1</v>
      </c>
      <c r="N626" s="60">
        <f t="shared" si="184"/>
        <v>0</v>
      </c>
      <c r="O626" s="60">
        <f t="shared" si="185"/>
        <v>1</v>
      </c>
      <c r="P626" s="60" t="s">
        <v>797</v>
      </c>
      <c r="Q626" s="60">
        <v>0</v>
      </c>
      <c r="R626" s="54">
        <v>0</v>
      </c>
      <c r="S626" s="54">
        <v>0</v>
      </c>
      <c r="T626" s="85" t="s">
        <v>106</v>
      </c>
      <c r="U626" s="54" t="s">
        <v>805</v>
      </c>
      <c r="AC626" s="86"/>
      <c r="AD626" s="86"/>
      <c r="AE626" s="86"/>
      <c r="AF626" s="86"/>
    </row>
    <row r="627" s="54" customFormat="1" spans="1:32">
      <c r="A627" s="82" t="str">
        <f t="shared" si="171"/>
        <v>2009</v>
      </c>
      <c r="B627" s="56" t="str">
        <f t="shared" si="172"/>
        <v>track_2009</v>
      </c>
      <c r="C627" s="2">
        <f t="shared" si="173"/>
        <v>59</v>
      </c>
      <c r="D627" s="2">
        <f t="shared" si="174"/>
        <v>1</v>
      </c>
      <c r="E627" s="2">
        <f t="shared" si="175"/>
        <v>2</v>
      </c>
      <c r="F627" s="2">
        <f t="shared" si="176"/>
        <v>4</v>
      </c>
      <c r="G627" s="2">
        <f t="shared" si="177"/>
        <v>1</v>
      </c>
      <c r="H627" s="2">
        <f t="shared" si="178"/>
        <v>4</v>
      </c>
      <c r="I627" s="2">
        <f t="shared" si="179"/>
        <v>3</v>
      </c>
      <c r="J627" s="60">
        <f t="shared" si="180"/>
        <v>0</v>
      </c>
      <c r="K627" s="60">
        <f t="shared" si="181"/>
        <v>0</v>
      </c>
      <c r="L627" s="60">
        <f t="shared" si="182"/>
        <v>1</v>
      </c>
      <c r="M627" s="60">
        <f t="shared" si="183"/>
        <v>1</v>
      </c>
      <c r="N627" s="60">
        <f t="shared" si="184"/>
        <v>0</v>
      </c>
      <c r="O627" s="60">
        <f t="shared" si="185"/>
        <v>1</v>
      </c>
      <c r="P627" s="60" t="s">
        <v>797</v>
      </c>
      <c r="Q627" s="60">
        <v>0</v>
      </c>
      <c r="R627" s="54">
        <v>0</v>
      </c>
      <c r="S627" s="54">
        <v>0</v>
      </c>
      <c r="T627" s="85" t="s">
        <v>106</v>
      </c>
      <c r="U627" s="54" t="s">
        <v>806</v>
      </c>
      <c r="AC627" s="86"/>
      <c r="AD627" s="86"/>
      <c r="AE627" s="86"/>
      <c r="AF627" s="86"/>
    </row>
    <row r="628" s="54" customFormat="1" spans="1:32">
      <c r="A628" s="82" t="str">
        <f t="shared" si="171"/>
        <v>2010</v>
      </c>
      <c r="B628" s="56" t="str">
        <f t="shared" si="172"/>
        <v>track_2010</v>
      </c>
      <c r="C628" s="2">
        <f t="shared" si="173"/>
        <v>59</v>
      </c>
      <c r="D628" s="2">
        <f t="shared" si="174"/>
        <v>1</v>
      </c>
      <c r="E628" s="2">
        <f t="shared" si="175"/>
        <v>2</v>
      </c>
      <c r="F628" s="2">
        <f t="shared" si="176"/>
        <v>4</v>
      </c>
      <c r="G628" s="2">
        <f t="shared" si="177"/>
        <v>1</v>
      </c>
      <c r="H628" s="2">
        <f t="shared" si="178"/>
        <v>5</v>
      </c>
      <c r="I628" s="2">
        <f t="shared" si="179"/>
        <v>3</v>
      </c>
      <c r="J628" s="60">
        <f t="shared" si="180"/>
        <v>0</v>
      </c>
      <c r="K628" s="60">
        <f t="shared" si="181"/>
        <v>0</v>
      </c>
      <c r="L628" s="60">
        <f t="shared" si="182"/>
        <v>1</v>
      </c>
      <c r="M628" s="60">
        <f t="shared" si="183"/>
        <v>1</v>
      </c>
      <c r="N628" s="60">
        <f t="shared" si="184"/>
        <v>0</v>
      </c>
      <c r="O628" s="60">
        <f t="shared" si="185"/>
        <v>1</v>
      </c>
      <c r="P628" s="60" t="s">
        <v>797</v>
      </c>
      <c r="Q628" s="60">
        <v>0</v>
      </c>
      <c r="R628" s="54">
        <v>0</v>
      </c>
      <c r="S628" s="54">
        <v>0</v>
      </c>
      <c r="T628" s="85" t="s">
        <v>106</v>
      </c>
      <c r="U628" s="54" t="s">
        <v>807</v>
      </c>
      <c r="AC628" s="86"/>
      <c r="AD628" s="86"/>
      <c r="AE628" s="86"/>
      <c r="AF628" s="86"/>
    </row>
    <row r="629" s="54" customFormat="1" spans="1:32">
      <c r="A629" s="82" t="str">
        <f t="shared" si="171"/>
        <v>2011</v>
      </c>
      <c r="B629" s="56" t="str">
        <f t="shared" si="172"/>
        <v>track_2011</v>
      </c>
      <c r="C629" s="2">
        <f t="shared" si="173"/>
        <v>59</v>
      </c>
      <c r="D629" s="2">
        <f t="shared" si="174"/>
        <v>1</v>
      </c>
      <c r="E629" s="2">
        <f t="shared" si="175"/>
        <v>2</v>
      </c>
      <c r="F629" s="2">
        <f t="shared" si="176"/>
        <v>1</v>
      </c>
      <c r="G629" s="2">
        <f t="shared" si="177"/>
        <v>1</v>
      </c>
      <c r="H629" s="2">
        <f t="shared" si="178"/>
        <v>6</v>
      </c>
      <c r="I629" s="2">
        <f t="shared" si="179"/>
        <v>3</v>
      </c>
      <c r="J629" s="60">
        <f t="shared" si="180"/>
        <v>0</v>
      </c>
      <c r="K629" s="60">
        <f t="shared" si="181"/>
        <v>0</v>
      </c>
      <c r="L629" s="60">
        <f t="shared" si="182"/>
        <v>1</v>
      </c>
      <c r="M629" s="60">
        <f t="shared" si="183"/>
        <v>1</v>
      </c>
      <c r="N629" s="60">
        <f t="shared" si="184"/>
        <v>0</v>
      </c>
      <c r="O629" s="60">
        <f t="shared" si="185"/>
        <v>1</v>
      </c>
      <c r="P629" s="60" t="s">
        <v>797</v>
      </c>
      <c r="Q629" s="60">
        <v>0</v>
      </c>
      <c r="R629" s="54">
        <v>0</v>
      </c>
      <c r="S629" s="54">
        <v>0</v>
      </c>
      <c r="T629" s="85" t="s">
        <v>106</v>
      </c>
      <c r="U629" s="54" t="s">
        <v>808</v>
      </c>
      <c r="AC629" s="86"/>
      <c r="AD629" s="86"/>
      <c r="AE629" s="86"/>
      <c r="AF629" s="86"/>
    </row>
    <row r="630" s="54" customFormat="1" spans="1:32">
      <c r="A630" s="82" t="str">
        <f t="shared" si="171"/>
        <v>2012</v>
      </c>
      <c r="B630" s="56" t="str">
        <f t="shared" si="172"/>
        <v>track_2012</v>
      </c>
      <c r="C630" s="2">
        <f t="shared" si="173"/>
        <v>59</v>
      </c>
      <c r="D630" s="2">
        <f t="shared" si="174"/>
        <v>1</v>
      </c>
      <c r="E630" s="2">
        <f t="shared" si="175"/>
        <v>4</v>
      </c>
      <c r="F630" s="2">
        <f t="shared" si="176"/>
        <v>2</v>
      </c>
      <c r="G630" s="2">
        <f t="shared" si="177"/>
        <v>1</v>
      </c>
      <c r="H630" s="2">
        <f t="shared" si="178"/>
        <v>7</v>
      </c>
      <c r="I630" s="2">
        <f t="shared" si="179"/>
        <v>3</v>
      </c>
      <c r="J630" s="60">
        <f t="shared" si="180"/>
        <v>0</v>
      </c>
      <c r="K630" s="60">
        <f t="shared" si="181"/>
        <v>0</v>
      </c>
      <c r="L630" s="60">
        <f t="shared" si="182"/>
        <v>1</v>
      </c>
      <c r="M630" s="60">
        <f t="shared" si="183"/>
        <v>1</v>
      </c>
      <c r="N630" s="60">
        <f t="shared" si="184"/>
        <v>0</v>
      </c>
      <c r="O630" s="60">
        <f t="shared" si="185"/>
        <v>1</v>
      </c>
      <c r="P630" s="60" t="s">
        <v>797</v>
      </c>
      <c r="Q630" s="60">
        <v>0</v>
      </c>
      <c r="R630" s="54">
        <v>0</v>
      </c>
      <c r="S630" s="54">
        <v>0</v>
      </c>
      <c r="T630" s="85" t="s">
        <v>106</v>
      </c>
      <c r="U630" s="54" t="s">
        <v>809</v>
      </c>
      <c r="AC630" s="86"/>
      <c r="AD630" s="86"/>
      <c r="AE630" s="86"/>
      <c r="AF630" s="86"/>
    </row>
    <row r="631" s="54" customFormat="1" spans="1:32">
      <c r="A631" s="82" t="str">
        <f t="shared" si="171"/>
        <v>2013</v>
      </c>
      <c r="B631" s="56" t="str">
        <f t="shared" si="172"/>
        <v>track_2013</v>
      </c>
      <c r="C631" s="2">
        <f t="shared" si="173"/>
        <v>59</v>
      </c>
      <c r="D631" s="2">
        <f t="shared" si="174"/>
        <v>1</v>
      </c>
      <c r="E631" s="2">
        <f t="shared" si="175"/>
        <v>4</v>
      </c>
      <c r="F631" s="2">
        <f t="shared" si="176"/>
        <v>2</v>
      </c>
      <c r="G631" s="2">
        <f t="shared" si="177"/>
        <v>1</v>
      </c>
      <c r="H631" s="2">
        <f t="shared" si="178"/>
        <v>8</v>
      </c>
      <c r="I631" s="2">
        <f t="shared" si="179"/>
        <v>3</v>
      </c>
      <c r="J631" s="60">
        <f t="shared" si="180"/>
        <v>0</v>
      </c>
      <c r="K631" s="60">
        <f t="shared" si="181"/>
        <v>0</v>
      </c>
      <c r="L631" s="60">
        <f t="shared" si="182"/>
        <v>1</v>
      </c>
      <c r="M631" s="60">
        <f t="shared" si="183"/>
        <v>1</v>
      </c>
      <c r="N631" s="60">
        <f t="shared" si="184"/>
        <v>0</v>
      </c>
      <c r="O631" s="60">
        <f t="shared" si="185"/>
        <v>1</v>
      </c>
      <c r="P631" s="60" t="s">
        <v>797</v>
      </c>
      <c r="Q631" s="60">
        <v>0</v>
      </c>
      <c r="R631" s="54">
        <v>0</v>
      </c>
      <c r="S631" s="54">
        <v>0</v>
      </c>
      <c r="T631" s="85" t="s">
        <v>106</v>
      </c>
      <c r="U631" s="54" t="s">
        <v>810</v>
      </c>
      <c r="AC631" s="86"/>
      <c r="AD631" s="86"/>
      <c r="AE631" s="86"/>
      <c r="AF631" s="86"/>
    </row>
    <row r="632" s="54" customFormat="1" spans="1:32">
      <c r="A632" s="82" t="str">
        <f t="shared" si="171"/>
        <v>2014</v>
      </c>
      <c r="B632" s="56" t="str">
        <f t="shared" si="172"/>
        <v>track_2014</v>
      </c>
      <c r="C632" s="2">
        <f t="shared" si="173"/>
        <v>59</v>
      </c>
      <c r="D632" s="2">
        <f t="shared" si="174"/>
        <v>1</v>
      </c>
      <c r="E632" s="2">
        <f t="shared" si="175"/>
        <v>4</v>
      </c>
      <c r="F632" s="2">
        <f t="shared" si="176"/>
        <v>1</v>
      </c>
      <c r="G632" s="2">
        <f t="shared" si="177"/>
        <v>1</v>
      </c>
      <c r="H632" s="2">
        <f t="shared" si="178"/>
        <v>9</v>
      </c>
      <c r="I632" s="2">
        <f t="shared" si="179"/>
        <v>3</v>
      </c>
      <c r="J632" s="60">
        <f t="shared" si="180"/>
        <v>0</v>
      </c>
      <c r="K632" s="60">
        <f t="shared" si="181"/>
        <v>0</v>
      </c>
      <c r="L632" s="60">
        <f t="shared" si="182"/>
        <v>1</v>
      </c>
      <c r="M632" s="60">
        <f t="shared" si="183"/>
        <v>1</v>
      </c>
      <c r="N632" s="60">
        <f t="shared" si="184"/>
        <v>0</v>
      </c>
      <c r="O632" s="60">
        <f t="shared" si="185"/>
        <v>1</v>
      </c>
      <c r="P632" s="60" t="s">
        <v>797</v>
      </c>
      <c r="Q632" s="60">
        <v>0</v>
      </c>
      <c r="R632" s="54">
        <v>0</v>
      </c>
      <c r="S632" s="54">
        <v>0</v>
      </c>
      <c r="T632" s="85" t="s">
        <v>106</v>
      </c>
      <c r="U632" s="54" t="s">
        <v>811</v>
      </c>
      <c r="AC632" s="86"/>
      <c r="AD632" s="86"/>
      <c r="AE632" s="86"/>
      <c r="AF632" s="86"/>
    </row>
    <row r="633" s="54" customFormat="1" spans="1:32">
      <c r="A633" s="82" t="str">
        <f t="shared" si="171"/>
        <v>2015</v>
      </c>
      <c r="B633" s="56" t="str">
        <f t="shared" si="172"/>
        <v>track_2015</v>
      </c>
      <c r="C633" s="2">
        <f t="shared" si="173"/>
        <v>59</v>
      </c>
      <c r="D633" s="2">
        <f t="shared" si="174"/>
        <v>1</v>
      </c>
      <c r="E633" s="2">
        <f t="shared" si="175"/>
        <v>3</v>
      </c>
      <c r="F633" s="2">
        <f t="shared" si="176"/>
        <v>1</v>
      </c>
      <c r="G633" s="2">
        <f t="shared" si="177"/>
        <v>1</v>
      </c>
      <c r="H633" s="2">
        <f t="shared" si="178"/>
        <v>10</v>
      </c>
      <c r="I633" s="2">
        <f t="shared" si="179"/>
        <v>3</v>
      </c>
      <c r="J633" s="60">
        <f t="shared" si="180"/>
        <v>0</v>
      </c>
      <c r="K633" s="60">
        <f t="shared" si="181"/>
        <v>0</v>
      </c>
      <c r="L633" s="60">
        <f t="shared" si="182"/>
        <v>1</v>
      </c>
      <c r="M633" s="60">
        <f t="shared" si="183"/>
        <v>1</v>
      </c>
      <c r="N633" s="60">
        <f t="shared" si="184"/>
        <v>0</v>
      </c>
      <c r="O633" s="60">
        <f t="shared" si="185"/>
        <v>1</v>
      </c>
      <c r="P633" s="60" t="s">
        <v>797</v>
      </c>
      <c r="Q633" s="60">
        <v>0</v>
      </c>
      <c r="R633" s="54">
        <v>0</v>
      </c>
      <c r="S633" s="54">
        <v>0</v>
      </c>
      <c r="T633" s="85" t="s">
        <v>106</v>
      </c>
      <c r="U633" s="54" t="s">
        <v>812</v>
      </c>
      <c r="AC633" s="86"/>
      <c r="AD633" s="86"/>
      <c r="AE633" s="86"/>
      <c r="AF633" s="86"/>
    </row>
    <row r="634" s="54" customFormat="1" spans="1:32">
      <c r="A634" s="82" t="str">
        <f t="shared" si="171"/>
        <v>2016</v>
      </c>
      <c r="B634" s="56" t="str">
        <f t="shared" si="172"/>
        <v>track_2016</v>
      </c>
      <c r="C634" s="2">
        <f t="shared" si="173"/>
        <v>59</v>
      </c>
      <c r="D634" s="2">
        <f t="shared" si="174"/>
        <v>1</v>
      </c>
      <c r="E634" s="2">
        <f t="shared" si="175"/>
        <v>3</v>
      </c>
      <c r="F634" s="2">
        <f t="shared" si="176"/>
        <v>1</v>
      </c>
      <c r="G634" s="2">
        <f t="shared" si="177"/>
        <v>1</v>
      </c>
      <c r="H634" s="2">
        <f t="shared" si="178"/>
        <v>11</v>
      </c>
      <c r="I634" s="2">
        <f t="shared" si="179"/>
        <v>3</v>
      </c>
      <c r="J634" s="60">
        <f t="shared" si="180"/>
        <v>0</v>
      </c>
      <c r="K634" s="60">
        <f t="shared" si="181"/>
        <v>0</v>
      </c>
      <c r="L634" s="60">
        <f t="shared" si="182"/>
        <v>1</v>
      </c>
      <c r="M634" s="60">
        <f t="shared" si="183"/>
        <v>1</v>
      </c>
      <c r="N634" s="60">
        <f t="shared" si="184"/>
        <v>0</v>
      </c>
      <c r="O634" s="60">
        <f t="shared" si="185"/>
        <v>1</v>
      </c>
      <c r="P634" s="60" t="s">
        <v>797</v>
      </c>
      <c r="Q634" s="60">
        <v>0</v>
      </c>
      <c r="R634" s="54">
        <v>0</v>
      </c>
      <c r="S634" s="54">
        <v>0</v>
      </c>
      <c r="T634" s="85" t="s">
        <v>106</v>
      </c>
      <c r="U634" s="54" t="s">
        <v>813</v>
      </c>
      <c r="AC634" s="86"/>
      <c r="AD634" s="86"/>
      <c r="AE634" s="86"/>
      <c r="AF634" s="86"/>
    </row>
    <row r="635" s="54" customFormat="1" spans="1:32">
      <c r="A635" s="82" t="str">
        <f t="shared" si="171"/>
        <v>2017</v>
      </c>
      <c r="B635" s="56" t="str">
        <f t="shared" si="172"/>
        <v>track_2017</v>
      </c>
      <c r="C635" s="2">
        <f t="shared" si="173"/>
        <v>59</v>
      </c>
      <c r="D635" s="2">
        <f t="shared" si="174"/>
        <v>1</v>
      </c>
      <c r="E635" s="2">
        <f t="shared" si="175"/>
        <v>3</v>
      </c>
      <c r="F635" s="2">
        <f t="shared" si="176"/>
        <v>2</v>
      </c>
      <c r="G635" s="2">
        <f t="shared" si="177"/>
        <v>1</v>
      </c>
      <c r="H635" s="2">
        <f t="shared" si="178"/>
        <v>12</v>
      </c>
      <c r="I635" s="2">
        <f t="shared" si="179"/>
        <v>3</v>
      </c>
      <c r="J635" s="60">
        <f t="shared" si="180"/>
        <v>0</v>
      </c>
      <c r="K635" s="60">
        <f t="shared" si="181"/>
        <v>0</v>
      </c>
      <c r="L635" s="60">
        <f t="shared" si="182"/>
        <v>1</v>
      </c>
      <c r="M635" s="60">
        <f t="shared" si="183"/>
        <v>1</v>
      </c>
      <c r="N635" s="60">
        <f t="shared" si="184"/>
        <v>0</v>
      </c>
      <c r="O635" s="60">
        <f t="shared" si="185"/>
        <v>1</v>
      </c>
      <c r="P635" s="60" t="s">
        <v>797</v>
      </c>
      <c r="Q635" s="60">
        <v>0</v>
      </c>
      <c r="R635" s="54">
        <v>0</v>
      </c>
      <c r="S635" s="54">
        <v>0</v>
      </c>
      <c r="T635" s="85" t="s">
        <v>106</v>
      </c>
      <c r="U635" s="54" t="s">
        <v>814</v>
      </c>
      <c r="AC635" s="86"/>
      <c r="AD635" s="86"/>
      <c r="AE635" s="86"/>
      <c r="AF635" s="86"/>
    </row>
    <row r="636" s="54" customFormat="1" spans="1:32">
      <c r="A636" s="82" t="str">
        <f t="shared" si="171"/>
        <v>2018</v>
      </c>
      <c r="B636" s="56" t="str">
        <f t="shared" si="172"/>
        <v>track_2018</v>
      </c>
      <c r="C636" s="2">
        <f t="shared" si="173"/>
        <v>60</v>
      </c>
      <c r="D636" s="2">
        <f t="shared" si="174"/>
        <v>1</v>
      </c>
      <c r="E636" s="2">
        <f t="shared" si="175"/>
        <v>1</v>
      </c>
      <c r="F636" s="2">
        <f t="shared" si="176"/>
        <v>2</v>
      </c>
      <c r="G636" s="2">
        <f t="shared" si="177"/>
        <v>1</v>
      </c>
      <c r="H636" s="2">
        <f t="shared" si="178"/>
        <v>1</v>
      </c>
      <c r="I636" s="2">
        <f t="shared" si="179"/>
        <v>3</v>
      </c>
      <c r="J636" s="60">
        <f t="shared" si="180"/>
        <v>1</v>
      </c>
      <c r="K636" s="60">
        <f t="shared" si="181"/>
        <v>1</v>
      </c>
      <c r="L636" s="60">
        <f t="shared" si="182"/>
        <v>0</v>
      </c>
      <c r="M636" s="60">
        <f t="shared" si="183"/>
        <v>0</v>
      </c>
      <c r="N636" s="60">
        <f t="shared" si="184"/>
        <v>1</v>
      </c>
      <c r="O636" s="60">
        <f t="shared" si="185"/>
        <v>1</v>
      </c>
      <c r="P636" s="60" t="s">
        <v>797</v>
      </c>
      <c r="Q636" s="60">
        <v>0</v>
      </c>
      <c r="R636" s="54">
        <v>0</v>
      </c>
      <c r="S636" s="54">
        <v>0</v>
      </c>
      <c r="T636" s="85" t="s">
        <v>106</v>
      </c>
      <c r="U636" s="54" t="s">
        <v>815</v>
      </c>
      <c r="AC636" s="86"/>
      <c r="AD636" s="86"/>
      <c r="AE636" s="86"/>
      <c r="AF636" s="86"/>
    </row>
    <row r="637" s="54" customFormat="1" spans="1:32">
      <c r="A637" s="82" t="str">
        <f t="shared" si="171"/>
        <v>2019</v>
      </c>
      <c r="B637" s="56" t="str">
        <f t="shared" si="172"/>
        <v>track_2019</v>
      </c>
      <c r="C637" s="2">
        <f t="shared" si="173"/>
        <v>60</v>
      </c>
      <c r="D637" s="2">
        <f t="shared" si="174"/>
        <v>1</v>
      </c>
      <c r="E637" s="2">
        <f t="shared" si="175"/>
        <v>1</v>
      </c>
      <c r="F637" s="2">
        <f t="shared" si="176"/>
        <v>3</v>
      </c>
      <c r="G637" s="2">
        <f t="shared" si="177"/>
        <v>1</v>
      </c>
      <c r="H637" s="2">
        <f t="shared" si="178"/>
        <v>2</v>
      </c>
      <c r="I637" s="2">
        <f t="shared" si="179"/>
        <v>3</v>
      </c>
      <c r="J637" s="60">
        <f t="shared" si="180"/>
        <v>1</v>
      </c>
      <c r="K637" s="60">
        <f t="shared" si="181"/>
        <v>1</v>
      </c>
      <c r="L637" s="60">
        <f t="shared" si="182"/>
        <v>0</v>
      </c>
      <c r="M637" s="60">
        <f t="shared" si="183"/>
        <v>0</v>
      </c>
      <c r="N637" s="60">
        <f t="shared" si="184"/>
        <v>1</v>
      </c>
      <c r="O637" s="60">
        <f t="shared" si="185"/>
        <v>1</v>
      </c>
      <c r="P637" s="60" t="s">
        <v>797</v>
      </c>
      <c r="Q637" s="60">
        <v>0</v>
      </c>
      <c r="R637" s="54">
        <v>0</v>
      </c>
      <c r="S637" s="54">
        <v>0</v>
      </c>
      <c r="T637" s="85" t="s">
        <v>106</v>
      </c>
      <c r="U637" s="54" t="s">
        <v>816</v>
      </c>
      <c r="AC637" s="86"/>
      <c r="AD637" s="86"/>
      <c r="AE637" s="86"/>
      <c r="AF637" s="86"/>
    </row>
    <row r="638" s="54" customFormat="1" spans="1:32">
      <c r="A638" s="82" t="str">
        <f t="shared" si="171"/>
        <v>2020</v>
      </c>
      <c r="B638" s="56" t="str">
        <f t="shared" si="172"/>
        <v>track_2020</v>
      </c>
      <c r="C638" s="2">
        <f t="shared" si="173"/>
        <v>60</v>
      </c>
      <c r="D638" s="2">
        <f t="shared" si="174"/>
        <v>1</v>
      </c>
      <c r="E638" s="2">
        <f t="shared" si="175"/>
        <v>1</v>
      </c>
      <c r="F638" s="2">
        <f t="shared" si="176"/>
        <v>3</v>
      </c>
      <c r="G638" s="2">
        <f t="shared" si="177"/>
        <v>1</v>
      </c>
      <c r="H638" s="2">
        <f t="shared" si="178"/>
        <v>3</v>
      </c>
      <c r="I638" s="2">
        <f t="shared" si="179"/>
        <v>3</v>
      </c>
      <c r="J638" s="60">
        <f t="shared" si="180"/>
        <v>1</v>
      </c>
      <c r="K638" s="60">
        <f t="shared" si="181"/>
        <v>1</v>
      </c>
      <c r="L638" s="60">
        <f t="shared" si="182"/>
        <v>0</v>
      </c>
      <c r="M638" s="60">
        <f t="shared" si="183"/>
        <v>0</v>
      </c>
      <c r="N638" s="60">
        <f t="shared" si="184"/>
        <v>1</v>
      </c>
      <c r="O638" s="60">
        <f t="shared" si="185"/>
        <v>1</v>
      </c>
      <c r="P638" s="60" t="s">
        <v>797</v>
      </c>
      <c r="Q638" s="60">
        <v>0</v>
      </c>
      <c r="R638" s="54">
        <v>0</v>
      </c>
      <c r="S638" s="54">
        <v>0</v>
      </c>
      <c r="T638" s="85" t="s">
        <v>106</v>
      </c>
      <c r="U638" s="54" t="s">
        <v>817</v>
      </c>
      <c r="AC638" s="86"/>
      <c r="AD638" s="86"/>
      <c r="AE638" s="86"/>
      <c r="AF638" s="86"/>
    </row>
    <row r="639" s="54" customFormat="1" spans="1:32">
      <c r="A639" s="82" t="str">
        <f t="shared" si="171"/>
        <v>2021</v>
      </c>
      <c r="B639" s="56" t="str">
        <f t="shared" si="172"/>
        <v>track_2021</v>
      </c>
      <c r="C639" s="2">
        <f t="shared" si="173"/>
        <v>60</v>
      </c>
      <c r="D639" s="2">
        <f t="shared" si="174"/>
        <v>1</v>
      </c>
      <c r="E639" s="2">
        <f t="shared" si="175"/>
        <v>4</v>
      </c>
      <c r="F639" s="2">
        <f t="shared" si="176"/>
        <v>2</v>
      </c>
      <c r="G639" s="2">
        <f t="shared" si="177"/>
        <v>1</v>
      </c>
      <c r="H639" s="2">
        <f t="shared" si="178"/>
        <v>4</v>
      </c>
      <c r="I639" s="2">
        <f t="shared" si="179"/>
        <v>3</v>
      </c>
      <c r="J639" s="60">
        <f t="shared" si="180"/>
        <v>1</v>
      </c>
      <c r="K639" s="60">
        <f t="shared" si="181"/>
        <v>1</v>
      </c>
      <c r="L639" s="60">
        <f t="shared" si="182"/>
        <v>0</v>
      </c>
      <c r="M639" s="60">
        <f t="shared" si="183"/>
        <v>0</v>
      </c>
      <c r="N639" s="60">
        <f t="shared" si="184"/>
        <v>1</v>
      </c>
      <c r="O639" s="60">
        <f t="shared" si="185"/>
        <v>1</v>
      </c>
      <c r="P639" s="60" t="s">
        <v>797</v>
      </c>
      <c r="Q639" s="60">
        <v>0</v>
      </c>
      <c r="R639" s="54">
        <v>0</v>
      </c>
      <c r="S639" s="54">
        <v>0</v>
      </c>
      <c r="T639" s="85" t="s">
        <v>106</v>
      </c>
      <c r="U639" s="54" t="s">
        <v>818</v>
      </c>
      <c r="AC639" s="86"/>
      <c r="AD639" s="86"/>
      <c r="AE639" s="86"/>
      <c r="AF639" s="86"/>
    </row>
    <row r="640" s="54" customFormat="1" spans="1:32">
      <c r="A640" s="82" t="str">
        <f t="shared" si="171"/>
        <v>2022</v>
      </c>
      <c r="B640" s="56" t="str">
        <f t="shared" si="172"/>
        <v>track_2022</v>
      </c>
      <c r="C640" s="2">
        <f t="shared" si="173"/>
        <v>60</v>
      </c>
      <c r="D640" s="2">
        <f t="shared" si="174"/>
        <v>1</v>
      </c>
      <c r="E640" s="2">
        <f t="shared" si="175"/>
        <v>4</v>
      </c>
      <c r="F640" s="2">
        <f t="shared" si="176"/>
        <v>2</v>
      </c>
      <c r="G640" s="2">
        <f t="shared" si="177"/>
        <v>1</v>
      </c>
      <c r="H640" s="2">
        <f t="shared" si="178"/>
        <v>5</v>
      </c>
      <c r="I640" s="2">
        <f t="shared" si="179"/>
        <v>3</v>
      </c>
      <c r="J640" s="60">
        <f t="shared" si="180"/>
        <v>1</v>
      </c>
      <c r="K640" s="60">
        <f t="shared" si="181"/>
        <v>1</v>
      </c>
      <c r="L640" s="60">
        <f t="shared" si="182"/>
        <v>0</v>
      </c>
      <c r="M640" s="60">
        <f t="shared" si="183"/>
        <v>0</v>
      </c>
      <c r="N640" s="60">
        <f t="shared" si="184"/>
        <v>1</v>
      </c>
      <c r="O640" s="60">
        <f t="shared" si="185"/>
        <v>1</v>
      </c>
      <c r="P640" s="60" t="s">
        <v>797</v>
      </c>
      <c r="Q640" s="60">
        <v>0</v>
      </c>
      <c r="R640" s="54">
        <v>0</v>
      </c>
      <c r="S640" s="54">
        <v>0</v>
      </c>
      <c r="T640" s="85" t="s">
        <v>106</v>
      </c>
      <c r="U640" s="54" t="s">
        <v>819</v>
      </c>
      <c r="AC640" s="86"/>
      <c r="AD640" s="86"/>
      <c r="AE640" s="86"/>
      <c r="AF640" s="86"/>
    </row>
    <row r="641" s="54" customFormat="1" spans="1:32">
      <c r="A641" s="82" t="str">
        <f t="shared" si="171"/>
        <v>2023</v>
      </c>
      <c r="B641" s="56" t="str">
        <f t="shared" si="172"/>
        <v>track_2023</v>
      </c>
      <c r="C641" s="2">
        <f t="shared" si="173"/>
        <v>60</v>
      </c>
      <c r="D641" s="2">
        <f t="shared" si="174"/>
        <v>1</v>
      </c>
      <c r="E641" s="2">
        <f t="shared" si="175"/>
        <v>4</v>
      </c>
      <c r="F641" s="2">
        <f t="shared" si="176"/>
        <v>2</v>
      </c>
      <c r="G641" s="2">
        <f t="shared" si="177"/>
        <v>1</v>
      </c>
      <c r="H641" s="2">
        <f t="shared" si="178"/>
        <v>6</v>
      </c>
      <c r="I641" s="2">
        <f t="shared" si="179"/>
        <v>3</v>
      </c>
      <c r="J641" s="60">
        <f t="shared" si="180"/>
        <v>1</v>
      </c>
      <c r="K641" s="60">
        <f t="shared" si="181"/>
        <v>1</v>
      </c>
      <c r="L641" s="60">
        <f t="shared" si="182"/>
        <v>0</v>
      </c>
      <c r="M641" s="60">
        <f t="shared" si="183"/>
        <v>0</v>
      </c>
      <c r="N641" s="60">
        <f t="shared" si="184"/>
        <v>1</v>
      </c>
      <c r="O641" s="60">
        <f t="shared" si="185"/>
        <v>1</v>
      </c>
      <c r="P641" s="60" t="s">
        <v>797</v>
      </c>
      <c r="Q641" s="60">
        <v>0</v>
      </c>
      <c r="R641" s="54">
        <v>0</v>
      </c>
      <c r="S641" s="54">
        <v>0</v>
      </c>
      <c r="T641" s="85" t="s">
        <v>106</v>
      </c>
      <c r="U641" s="54" t="s">
        <v>820</v>
      </c>
      <c r="AC641" s="86"/>
      <c r="AD641" s="86"/>
      <c r="AE641" s="86"/>
      <c r="AF641" s="86"/>
    </row>
    <row r="642" s="54" customFormat="1" spans="1:32">
      <c r="A642" s="82" t="str">
        <f t="shared" si="171"/>
        <v>2024</v>
      </c>
      <c r="B642" s="56" t="str">
        <f t="shared" si="172"/>
        <v>track_2024</v>
      </c>
      <c r="C642" s="2">
        <f t="shared" si="173"/>
        <v>60</v>
      </c>
      <c r="D642" s="2">
        <f t="shared" si="174"/>
        <v>1</v>
      </c>
      <c r="E642" s="2">
        <f t="shared" si="175"/>
        <v>2</v>
      </c>
      <c r="F642" s="2">
        <f t="shared" si="176"/>
        <v>4</v>
      </c>
      <c r="G642" s="2">
        <f t="shared" si="177"/>
        <v>1</v>
      </c>
      <c r="H642" s="2">
        <f t="shared" si="178"/>
        <v>7</v>
      </c>
      <c r="I642" s="2">
        <f t="shared" si="179"/>
        <v>3</v>
      </c>
      <c r="J642" s="60">
        <f t="shared" si="180"/>
        <v>1</v>
      </c>
      <c r="K642" s="60">
        <f t="shared" si="181"/>
        <v>1</v>
      </c>
      <c r="L642" s="60">
        <f t="shared" si="182"/>
        <v>0</v>
      </c>
      <c r="M642" s="60">
        <f t="shared" si="183"/>
        <v>0</v>
      </c>
      <c r="N642" s="60">
        <f t="shared" si="184"/>
        <v>1</v>
      </c>
      <c r="O642" s="60">
        <f t="shared" si="185"/>
        <v>1</v>
      </c>
      <c r="P642" s="60" t="s">
        <v>797</v>
      </c>
      <c r="Q642" s="60">
        <v>0</v>
      </c>
      <c r="R642" s="54">
        <v>0</v>
      </c>
      <c r="S642" s="54">
        <v>0</v>
      </c>
      <c r="T642" s="85" t="s">
        <v>106</v>
      </c>
      <c r="U642" s="54" t="s">
        <v>821</v>
      </c>
      <c r="AC642" s="86"/>
      <c r="AD642" s="86"/>
      <c r="AE642" s="86"/>
      <c r="AF642" s="86"/>
    </row>
    <row r="643" s="54" customFormat="1" spans="1:32">
      <c r="A643" s="82" t="str">
        <f t="shared" si="171"/>
        <v>2025</v>
      </c>
      <c r="B643" s="56" t="str">
        <f t="shared" si="172"/>
        <v>track_2025</v>
      </c>
      <c r="C643" s="2">
        <f t="shared" si="173"/>
        <v>60</v>
      </c>
      <c r="D643" s="2">
        <f t="shared" si="174"/>
        <v>1</v>
      </c>
      <c r="E643" s="2">
        <f t="shared" si="175"/>
        <v>2</v>
      </c>
      <c r="F643" s="2">
        <f t="shared" si="176"/>
        <v>4</v>
      </c>
      <c r="G643" s="2">
        <f t="shared" si="177"/>
        <v>1</v>
      </c>
      <c r="H643" s="2">
        <f t="shared" si="178"/>
        <v>8</v>
      </c>
      <c r="I643" s="2">
        <f t="shared" si="179"/>
        <v>3</v>
      </c>
      <c r="J643" s="60">
        <f t="shared" si="180"/>
        <v>1</v>
      </c>
      <c r="K643" s="60">
        <f t="shared" si="181"/>
        <v>1</v>
      </c>
      <c r="L643" s="60">
        <f t="shared" si="182"/>
        <v>0</v>
      </c>
      <c r="M643" s="60">
        <f t="shared" si="183"/>
        <v>0</v>
      </c>
      <c r="N643" s="60">
        <f t="shared" si="184"/>
        <v>1</v>
      </c>
      <c r="O643" s="60">
        <f t="shared" si="185"/>
        <v>1</v>
      </c>
      <c r="P643" s="60" t="s">
        <v>797</v>
      </c>
      <c r="Q643" s="60">
        <v>0</v>
      </c>
      <c r="R643" s="54">
        <v>0</v>
      </c>
      <c r="S643" s="54">
        <v>0</v>
      </c>
      <c r="T643" s="85" t="s">
        <v>106</v>
      </c>
      <c r="U643" s="54" t="s">
        <v>822</v>
      </c>
      <c r="AC643" s="86"/>
      <c r="AD643" s="86"/>
      <c r="AE643" s="86"/>
      <c r="AF643" s="86"/>
    </row>
    <row r="644" s="54" customFormat="1" spans="1:32">
      <c r="A644" s="82" t="str">
        <f t="shared" si="171"/>
        <v>2026</v>
      </c>
      <c r="B644" s="56" t="str">
        <f t="shared" si="172"/>
        <v>track_2026</v>
      </c>
      <c r="C644" s="2">
        <f t="shared" si="173"/>
        <v>60</v>
      </c>
      <c r="D644" s="2">
        <f t="shared" si="174"/>
        <v>1</v>
      </c>
      <c r="E644" s="2">
        <f t="shared" si="175"/>
        <v>2</v>
      </c>
      <c r="F644" s="2">
        <f t="shared" si="176"/>
        <v>4</v>
      </c>
      <c r="G644" s="2">
        <f t="shared" si="177"/>
        <v>1</v>
      </c>
      <c r="H644" s="2">
        <f t="shared" si="178"/>
        <v>9</v>
      </c>
      <c r="I644" s="2">
        <f t="shared" si="179"/>
        <v>3</v>
      </c>
      <c r="J644" s="60">
        <f t="shared" si="180"/>
        <v>1</v>
      </c>
      <c r="K644" s="60">
        <f t="shared" si="181"/>
        <v>1</v>
      </c>
      <c r="L644" s="60">
        <f t="shared" si="182"/>
        <v>0</v>
      </c>
      <c r="M644" s="60">
        <f t="shared" si="183"/>
        <v>0</v>
      </c>
      <c r="N644" s="60">
        <f t="shared" si="184"/>
        <v>1</v>
      </c>
      <c r="O644" s="60">
        <f t="shared" si="185"/>
        <v>1</v>
      </c>
      <c r="P644" s="60" t="s">
        <v>797</v>
      </c>
      <c r="Q644" s="60">
        <v>0</v>
      </c>
      <c r="R644" s="54">
        <v>0</v>
      </c>
      <c r="S644" s="54">
        <v>0</v>
      </c>
      <c r="T644" s="85" t="s">
        <v>106</v>
      </c>
      <c r="U644" s="54" t="s">
        <v>823</v>
      </c>
      <c r="AC644" s="86"/>
      <c r="AD644" s="86"/>
      <c r="AE644" s="86"/>
      <c r="AF644" s="86"/>
    </row>
    <row r="645" s="54" customFormat="1" spans="1:32">
      <c r="A645" s="82" t="str">
        <f t="shared" si="171"/>
        <v>2027</v>
      </c>
      <c r="B645" s="56" t="str">
        <f t="shared" si="172"/>
        <v>track_2027</v>
      </c>
      <c r="C645" s="2">
        <f t="shared" si="173"/>
        <v>60</v>
      </c>
      <c r="D645" s="2">
        <f t="shared" si="174"/>
        <v>1</v>
      </c>
      <c r="E645" s="2">
        <f t="shared" si="175"/>
        <v>3</v>
      </c>
      <c r="F645" s="2">
        <f t="shared" si="176"/>
        <v>1</v>
      </c>
      <c r="G645" s="2">
        <f t="shared" si="177"/>
        <v>1</v>
      </c>
      <c r="H645" s="2">
        <f t="shared" si="178"/>
        <v>10</v>
      </c>
      <c r="I645" s="2">
        <f t="shared" si="179"/>
        <v>3</v>
      </c>
      <c r="J645" s="60">
        <f t="shared" si="180"/>
        <v>1</v>
      </c>
      <c r="K645" s="60">
        <f t="shared" si="181"/>
        <v>1</v>
      </c>
      <c r="L645" s="60">
        <f t="shared" si="182"/>
        <v>0</v>
      </c>
      <c r="M645" s="60">
        <f t="shared" si="183"/>
        <v>0</v>
      </c>
      <c r="N645" s="60">
        <f t="shared" si="184"/>
        <v>1</v>
      </c>
      <c r="O645" s="60">
        <f t="shared" si="185"/>
        <v>1</v>
      </c>
      <c r="P645" s="60" t="s">
        <v>797</v>
      </c>
      <c r="Q645" s="60">
        <v>0</v>
      </c>
      <c r="R645" s="54">
        <v>0</v>
      </c>
      <c r="S645" s="54">
        <v>0</v>
      </c>
      <c r="T645" s="85" t="s">
        <v>106</v>
      </c>
      <c r="U645" s="54" t="s">
        <v>824</v>
      </c>
      <c r="AC645" s="86"/>
      <c r="AD645" s="86"/>
      <c r="AE645" s="86"/>
      <c r="AF645" s="86"/>
    </row>
    <row r="646" s="54" customFormat="1" spans="1:32">
      <c r="A646" s="82" t="str">
        <f t="shared" si="171"/>
        <v>2028</v>
      </c>
      <c r="B646" s="56" t="str">
        <f t="shared" si="172"/>
        <v>track_2028</v>
      </c>
      <c r="C646" s="2">
        <f t="shared" si="173"/>
        <v>60</v>
      </c>
      <c r="D646" s="2">
        <f t="shared" si="174"/>
        <v>1</v>
      </c>
      <c r="E646" s="2">
        <f t="shared" si="175"/>
        <v>3</v>
      </c>
      <c r="F646" s="2">
        <f t="shared" si="176"/>
        <v>1</v>
      </c>
      <c r="G646" s="2">
        <f t="shared" si="177"/>
        <v>1</v>
      </c>
      <c r="H646" s="2">
        <f t="shared" si="178"/>
        <v>11</v>
      </c>
      <c r="I646" s="2">
        <f t="shared" si="179"/>
        <v>3</v>
      </c>
      <c r="J646" s="60">
        <f t="shared" si="180"/>
        <v>1</v>
      </c>
      <c r="K646" s="60">
        <f t="shared" si="181"/>
        <v>1</v>
      </c>
      <c r="L646" s="60">
        <f t="shared" si="182"/>
        <v>0</v>
      </c>
      <c r="M646" s="60">
        <f t="shared" si="183"/>
        <v>0</v>
      </c>
      <c r="N646" s="60">
        <f t="shared" si="184"/>
        <v>1</v>
      </c>
      <c r="O646" s="60">
        <f t="shared" si="185"/>
        <v>1</v>
      </c>
      <c r="P646" s="60" t="s">
        <v>797</v>
      </c>
      <c r="Q646" s="60">
        <v>0</v>
      </c>
      <c r="R646" s="54">
        <v>0</v>
      </c>
      <c r="S646" s="54">
        <v>0</v>
      </c>
      <c r="T646" s="85" t="s">
        <v>106</v>
      </c>
      <c r="U646" s="54" t="s">
        <v>825</v>
      </c>
      <c r="AC646" s="86"/>
      <c r="AD646" s="86"/>
      <c r="AE646" s="86"/>
      <c r="AF646" s="86"/>
    </row>
    <row r="647" s="54" customFormat="1" spans="1:32">
      <c r="A647" s="82" t="str">
        <f t="shared" si="171"/>
        <v>2029</v>
      </c>
      <c r="B647" s="56" t="str">
        <f t="shared" si="172"/>
        <v>track_2029</v>
      </c>
      <c r="C647" s="2">
        <f t="shared" si="173"/>
        <v>60</v>
      </c>
      <c r="D647" s="2">
        <f t="shared" si="174"/>
        <v>1</v>
      </c>
      <c r="E647" s="2">
        <f t="shared" si="175"/>
        <v>3</v>
      </c>
      <c r="F647" s="2">
        <f t="shared" si="176"/>
        <v>1</v>
      </c>
      <c r="G647" s="2">
        <f t="shared" si="177"/>
        <v>1</v>
      </c>
      <c r="H647" s="2">
        <f t="shared" si="178"/>
        <v>12</v>
      </c>
      <c r="I647" s="2">
        <f t="shared" si="179"/>
        <v>3</v>
      </c>
      <c r="J647" s="60">
        <f t="shared" si="180"/>
        <v>1</v>
      </c>
      <c r="K647" s="60">
        <f t="shared" si="181"/>
        <v>1</v>
      </c>
      <c r="L647" s="60">
        <f t="shared" si="182"/>
        <v>0</v>
      </c>
      <c r="M647" s="60">
        <f t="shared" si="183"/>
        <v>0</v>
      </c>
      <c r="N647" s="60">
        <f t="shared" si="184"/>
        <v>1</v>
      </c>
      <c r="O647" s="60">
        <f t="shared" si="185"/>
        <v>1</v>
      </c>
      <c r="P647" s="60" t="s">
        <v>797</v>
      </c>
      <c r="Q647" s="60">
        <v>0</v>
      </c>
      <c r="R647" s="54">
        <v>0</v>
      </c>
      <c r="S647" s="54">
        <v>0</v>
      </c>
      <c r="T647" s="85" t="s">
        <v>106</v>
      </c>
      <c r="U647" s="54" t="s">
        <v>826</v>
      </c>
      <c r="AC647" s="86"/>
      <c r="AD647" s="86"/>
      <c r="AE647" s="86"/>
      <c r="AF647" s="86"/>
    </row>
    <row r="648" s="54" customFormat="1" spans="1:32">
      <c r="A648" s="82" t="s">
        <v>827</v>
      </c>
      <c r="B648" s="56" t="s">
        <v>828</v>
      </c>
      <c r="C648" s="2">
        <v>59</v>
      </c>
      <c r="D648" s="2">
        <f t="shared" ref="D648:D671" si="186">INT(RIGHT(LEFT(U648,10),1))</f>
        <v>1</v>
      </c>
      <c r="E648" s="2">
        <f t="shared" ref="E648:E671" si="187">INT(RIGHT(LEFT(U648,11),1))</f>
        <v>1</v>
      </c>
      <c r="F648" s="2">
        <f t="shared" ref="F648:F671" si="188">INT(RIGHT(LEFT(U648,12),1))</f>
        <v>3</v>
      </c>
      <c r="G648" s="2">
        <f t="shared" ref="G648:G671" si="189">INT(RIGHT(LEFT(U648,13),1))</f>
        <v>1</v>
      </c>
      <c r="H648" s="2">
        <f t="shared" ref="H648:H671" si="190">INT(RIGHT(LEFT(U648,16),2))</f>
        <v>13</v>
      </c>
      <c r="I648" s="2">
        <f t="shared" ref="I648:I671" si="191">VLOOKUP(C648,AC:AG,5,0)</f>
        <v>3</v>
      </c>
      <c r="J648" s="60">
        <f t="shared" ref="J648:J671" si="192">VLOOKUP(C648,AC:AH,6,0)</f>
        <v>0</v>
      </c>
      <c r="K648" s="60">
        <f t="shared" ref="K648:K671" si="193">VLOOKUP(C648,AC:AI,7,0)</f>
        <v>0</v>
      </c>
      <c r="L648" s="60">
        <f t="shared" ref="L648:L671" si="194">VLOOKUP(C648,AC:AN,8,0)</f>
        <v>1</v>
      </c>
      <c r="M648" s="60">
        <f t="shared" ref="M648:M671" si="195">VLOOKUP(C648,AC:AK,9,0)</f>
        <v>1</v>
      </c>
      <c r="N648" s="60">
        <f t="shared" ref="N648:N671" si="196">VLOOKUP(C648,AC:AL,10,0)</f>
        <v>0</v>
      </c>
      <c r="O648" s="60">
        <f t="shared" ref="O648:O671" si="197">VLOOKUP(C648,AC:AM,11,0)</f>
        <v>1</v>
      </c>
      <c r="P648" s="60" t="s">
        <v>797</v>
      </c>
      <c r="Q648" s="60">
        <v>0</v>
      </c>
      <c r="R648" s="54">
        <v>0</v>
      </c>
      <c r="S648" s="54">
        <v>0</v>
      </c>
      <c r="T648" s="85" t="s">
        <v>106</v>
      </c>
      <c r="U648" s="54" t="s">
        <v>829</v>
      </c>
      <c r="AC648" s="86"/>
      <c r="AD648" s="86"/>
      <c r="AE648" s="86"/>
      <c r="AF648" s="86"/>
    </row>
    <row r="649" s="54" customFormat="1" spans="1:32">
      <c r="A649" s="82" t="s">
        <v>830</v>
      </c>
      <c r="B649" s="56" t="s">
        <v>831</v>
      </c>
      <c r="C649" s="2">
        <v>59</v>
      </c>
      <c r="D649" s="2">
        <f t="shared" si="186"/>
        <v>1</v>
      </c>
      <c r="E649" s="2">
        <f t="shared" si="187"/>
        <v>1</v>
      </c>
      <c r="F649" s="2">
        <f t="shared" si="188"/>
        <v>3</v>
      </c>
      <c r="G649" s="2">
        <f t="shared" si="189"/>
        <v>1</v>
      </c>
      <c r="H649" s="2">
        <f t="shared" si="190"/>
        <v>14</v>
      </c>
      <c r="I649" s="2">
        <f t="shared" si="191"/>
        <v>3</v>
      </c>
      <c r="J649" s="60">
        <f t="shared" si="192"/>
        <v>0</v>
      </c>
      <c r="K649" s="60">
        <f t="shared" si="193"/>
        <v>0</v>
      </c>
      <c r="L649" s="60">
        <f t="shared" si="194"/>
        <v>1</v>
      </c>
      <c r="M649" s="60">
        <f t="shared" si="195"/>
        <v>1</v>
      </c>
      <c r="N649" s="60">
        <f t="shared" si="196"/>
        <v>0</v>
      </c>
      <c r="O649" s="60">
        <f t="shared" si="197"/>
        <v>1</v>
      </c>
      <c r="P649" s="60" t="s">
        <v>797</v>
      </c>
      <c r="Q649" s="60">
        <v>0</v>
      </c>
      <c r="R649" s="54">
        <v>0</v>
      </c>
      <c r="S649" s="54">
        <v>0</v>
      </c>
      <c r="T649" s="85" t="s">
        <v>106</v>
      </c>
      <c r="U649" s="54" t="s">
        <v>832</v>
      </c>
      <c r="AC649" s="86"/>
      <c r="AD649" s="86"/>
      <c r="AE649" s="86"/>
      <c r="AF649" s="86"/>
    </row>
    <row r="650" s="54" customFormat="1" spans="1:32">
      <c r="A650" s="82" t="s">
        <v>833</v>
      </c>
      <c r="B650" s="56" t="s">
        <v>834</v>
      </c>
      <c r="C650" s="2">
        <v>59</v>
      </c>
      <c r="D650" s="2">
        <f t="shared" si="186"/>
        <v>1</v>
      </c>
      <c r="E650" s="2">
        <f t="shared" si="187"/>
        <v>1</v>
      </c>
      <c r="F650" s="2">
        <f t="shared" si="188"/>
        <v>4</v>
      </c>
      <c r="G650" s="2">
        <f t="shared" si="189"/>
        <v>1</v>
      </c>
      <c r="H650" s="2">
        <f t="shared" si="190"/>
        <v>15</v>
      </c>
      <c r="I650" s="2">
        <f t="shared" si="191"/>
        <v>3</v>
      </c>
      <c r="J650" s="60">
        <f t="shared" si="192"/>
        <v>0</v>
      </c>
      <c r="K650" s="60">
        <f t="shared" si="193"/>
        <v>0</v>
      </c>
      <c r="L650" s="60">
        <f t="shared" si="194"/>
        <v>1</v>
      </c>
      <c r="M650" s="60">
        <f t="shared" si="195"/>
        <v>1</v>
      </c>
      <c r="N650" s="60">
        <f t="shared" si="196"/>
        <v>0</v>
      </c>
      <c r="O650" s="60">
        <f t="shared" si="197"/>
        <v>1</v>
      </c>
      <c r="P650" s="60" t="s">
        <v>797</v>
      </c>
      <c r="Q650" s="60">
        <v>0</v>
      </c>
      <c r="R650" s="54">
        <v>0</v>
      </c>
      <c r="S650" s="54">
        <v>0</v>
      </c>
      <c r="T650" s="85" t="s">
        <v>106</v>
      </c>
      <c r="U650" s="54" t="s">
        <v>835</v>
      </c>
      <c r="AC650" s="86"/>
      <c r="AD650" s="86"/>
      <c r="AE650" s="86"/>
      <c r="AF650" s="86"/>
    </row>
    <row r="651" s="54" customFormat="1" spans="1:32">
      <c r="A651" s="82" t="s">
        <v>836</v>
      </c>
      <c r="B651" s="56" t="s">
        <v>837</v>
      </c>
      <c r="C651" s="2">
        <v>59</v>
      </c>
      <c r="D651" s="2">
        <f t="shared" si="186"/>
        <v>1</v>
      </c>
      <c r="E651" s="2">
        <f t="shared" si="187"/>
        <v>2</v>
      </c>
      <c r="F651" s="2">
        <f t="shared" si="188"/>
        <v>4</v>
      </c>
      <c r="G651" s="2">
        <f t="shared" si="189"/>
        <v>1</v>
      </c>
      <c r="H651" s="2">
        <f t="shared" si="190"/>
        <v>16</v>
      </c>
      <c r="I651" s="2">
        <f t="shared" si="191"/>
        <v>3</v>
      </c>
      <c r="J651" s="60">
        <f t="shared" si="192"/>
        <v>0</v>
      </c>
      <c r="K651" s="60">
        <f t="shared" si="193"/>
        <v>0</v>
      </c>
      <c r="L651" s="60">
        <f t="shared" si="194"/>
        <v>1</v>
      </c>
      <c r="M651" s="60">
        <f t="shared" si="195"/>
        <v>1</v>
      </c>
      <c r="N651" s="60">
        <f t="shared" si="196"/>
        <v>0</v>
      </c>
      <c r="O651" s="60">
        <f t="shared" si="197"/>
        <v>1</v>
      </c>
      <c r="P651" s="60" t="s">
        <v>797</v>
      </c>
      <c r="Q651" s="60">
        <v>0</v>
      </c>
      <c r="R651" s="54">
        <v>0</v>
      </c>
      <c r="S651" s="54">
        <v>0</v>
      </c>
      <c r="T651" s="85" t="s">
        <v>106</v>
      </c>
      <c r="U651" s="54" t="s">
        <v>838</v>
      </c>
      <c r="AC651" s="86"/>
      <c r="AD651" s="86"/>
      <c r="AE651" s="86"/>
      <c r="AF651" s="86"/>
    </row>
    <row r="652" s="54" customFormat="1" spans="1:32">
      <c r="A652" s="82" t="s">
        <v>839</v>
      </c>
      <c r="B652" s="56" t="s">
        <v>840</v>
      </c>
      <c r="C652" s="2">
        <v>59</v>
      </c>
      <c r="D652" s="2">
        <f t="shared" si="186"/>
        <v>1</v>
      </c>
      <c r="E652" s="2">
        <f t="shared" si="187"/>
        <v>2</v>
      </c>
      <c r="F652" s="2">
        <f t="shared" si="188"/>
        <v>3</v>
      </c>
      <c r="G652" s="2">
        <f t="shared" si="189"/>
        <v>1</v>
      </c>
      <c r="H652" s="2">
        <f t="shared" si="190"/>
        <v>17</v>
      </c>
      <c r="I652" s="2">
        <f t="shared" si="191"/>
        <v>3</v>
      </c>
      <c r="J652" s="60">
        <f t="shared" si="192"/>
        <v>0</v>
      </c>
      <c r="K652" s="60">
        <f t="shared" si="193"/>
        <v>0</v>
      </c>
      <c r="L652" s="60">
        <f t="shared" si="194"/>
        <v>1</v>
      </c>
      <c r="M652" s="60">
        <f t="shared" si="195"/>
        <v>1</v>
      </c>
      <c r="N652" s="60">
        <f t="shared" si="196"/>
        <v>0</v>
      </c>
      <c r="O652" s="60">
        <f t="shared" si="197"/>
        <v>1</v>
      </c>
      <c r="P652" s="60" t="s">
        <v>797</v>
      </c>
      <c r="Q652" s="60">
        <v>0</v>
      </c>
      <c r="R652" s="54">
        <v>0</v>
      </c>
      <c r="S652" s="54">
        <v>0</v>
      </c>
      <c r="T652" s="85" t="s">
        <v>106</v>
      </c>
      <c r="U652" s="54" t="s">
        <v>841</v>
      </c>
      <c r="AC652" s="86"/>
      <c r="AD652" s="86"/>
      <c r="AE652" s="86"/>
      <c r="AF652" s="86"/>
    </row>
    <row r="653" s="54" customFormat="1" spans="1:32">
      <c r="A653" s="82" t="s">
        <v>842</v>
      </c>
      <c r="B653" s="56" t="s">
        <v>843</v>
      </c>
      <c r="C653" s="2">
        <v>59</v>
      </c>
      <c r="D653" s="2">
        <f t="shared" si="186"/>
        <v>1</v>
      </c>
      <c r="E653" s="2">
        <f t="shared" si="187"/>
        <v>2</v>
      </c>
      <c r="F653" s="2">
        <f t="shared" si="188"/>
        <v>3</v>
      </c>
      <c r="G653" s="2">
        <f t="shared" si="189"/>
        <v>1</v>
      </c>
      <c r="H653" s="2">
        <f t="shared" si="190"/>
        <v>18</v>
      </c>
      <c r="I653" s="2">
        <f t="shared" si="191"/>
        <v>3</v>
      </c>
      <c r="J653" s="60">
        <f t="shared" si="192"/>
        <v>0</v>
      </c>
      <c r="K653" s="60">
        <f t="shared" si="193"/>
        <v>0</v>
      </c>
      <c r="L653" s="60">
        <f t="shared" si="194"/>
        <v>1</v>
      </c>
      <c r="M653" s="60">
        <f t="shared" si="195"/>
        <v>1</v>
      </c>
      <c r="N653" s="60">
        <f t="shared" si="196"/>
        <v>0</v>
      </c>
      <c r="O653" s="60">
        <f t="shared" si="197"/>
        <v>1</v>
      </c>
      <c r="P653" s="60" t="s">
        <v>797</v>
      </c>
      <c r="Q653" s="60">
        <v>0</v>
      </c>
      <c r="R653" s="54">
        <v>0</v>
      </c>
      <c r="S653" s="54">
        <v>0</v>
      </c>
      <c r="T653" s="85" t="s">
        <v>106</v>
      </c>
      <c r="U653" s="54" t="s">
        <v>844</v>
      </c>
      <c r="AC653" s="86"/>
      <c r="AD653" s="86"/>
      <c r="AE653" s="86"/>
      <c r="AF653" s="86"/>
    </row>
    <row r="654" s="54" customFormat="1" spans="1:32">
      <c r="A654" s="82" t="s">
        <v>845</v>
      </c>
      <c r="B654" s="56" t="s">
        <v>846</v>
      </c>
      <c r="C654" s="2">
        <v>59</v>
      </c>
      <c r="D654" s="2">
        <f t="shared" si="186"/>
        <v>1</v>
      </c>
      <c r="E654" s="2">
        <f t="shared" si="187"/>
        <v>3</v>
      </c>
      <c r="F654" s="2">
        <f t="shared" si="188"/>
        <v>1</v>
      </c>
      <c r="G654" s="2">
        <f t="shared" si="189"/>
        <v>1</v>
      </c>
      <c r="H654" s="2">
        <f t="shared" si="190"/>
        <v>19</v>
      </c>
      <c r="I654" s="2">
        <f t="shared" si="191"/>
        <v>3</v>
      </c>
      <c r="J654" s="60">
        <f t="shared" si="192"/>
        <v>0</v>
      </c>
      <c r="K654" s="60">
        <f t="shared" si="193"/>
        <v>0</v>
      </c>
      <c r="L654" s="60">
        <f t="shared" si="194"/>
        <v>1</v>
      </c>
      <c r="M654" s="60">
        <f t="shared" si="195"/>
        <v>1</v>
      </c>
      <c r="N654" s="60">
        <f t="shared" si="196"/>
        <v>0</v>
      </c>
      <c r="O654" s="60">
        <f t="shared" si="197"/>
        <v>1</v>
      </c>
      <c r="P654" s="60" t="s">
        <v>797</v>
      </c>
      <c r="Q654" s="60">
        <v>0</v>
      </c>
      <c r="R654" s="54">
        <v>0</v>
      </c>
      <c r="S654" s="54">
        <v>0</v>
      </c>
      <c r="T654" s="85" t="s">
        <v>106</v>
      </c>
      <c r="U654" s="54" t="s">
        <v>847</v>
      </c>
      <c r="AC654" s="86"/>
      <c r="AD654" s="86"/>
      <c r="AE654" s="86"/>
      <c r="AF654" s="86"/>
    </row>
    <row r="655" s="54" customFormat="1" spans="1:32">
      <c r="A655" s="82" t="s">
        <v>848</v>
      </c>
      <c r="B655" s="56" t="s">
        <v>849</v>
      </c>
      <c r="C655" s="2">
        <v>59</v>
      </c>
      <c r="D655" s="2">
        <f t="shared" si="186"/>
        <v>1</v>
      </c>
      <c r="E655" s="2">
        <f t="shared" si="187"/>
        <v>3</v>
      </c>
      <c r="F655" s="2">
        <f t="shared" si="188"/>
        <v>2</v>
      </c>
      <c r="G655" s="2">
        <f t="shared" si="189"/>
        <v>1</v>
      </c>
      <c r="H655" s="2">
        <f t="shared" si="190"/>
        <v>20</v>
      </c>
      <c r="I655" s="2">
        <f t="shared" si="191"/>
        <v>3</v>
      </c>
      <c r="J655" s="60">
        <f t="shared" si="192"/>
        <v>0</v>
      </c>
      <c r="K655" s="60">
        <f t="shared" si="193"/>
        <v>0</v>
      </c>
      <c r="L655" s="60">
        <f t="shared" si="194"/>
        <v>1</v>
      </c>
      <c r="M655" s="60">
        <f t="shared" si="195"/>
        <v>1</v>
      </c>
      <c r="N655" s="60">
        <f t="shared" si="196"/>
        <v>0</v>
      </c>
      <c r="O655" s="60">
        <f t="shared" si="197"/>
        <v>1</v>
      </c>
      <c r="P655" s="60" t="s">
        <v>797</v>
      </c>
      <c r="Q655" s="60">
        <v>0</v>
      </c>
      <c r="R655" s="54">
        <v>0</v>
      </c>
      <c r="S655" s="54">
        <v>0</v>
      </c>
      <c r="T655" s="85" t="s">
        <v>106</v>
      </c>
      <c r="U655" s="54" t="s">
        <v>850</v>
      </c>
      <c r="AC655" s="86"/>
      <c r="AD655" s="86"/>
      <c r="AE655" s="86"/>
      <c r="AF655" s="86"/>
    </row>
    <row r="656" s="54" customFormat="1" spans="1:32">
      <c r="A656" s="82" t="s">
        <v>851</v>
      </c>
      <c r="B656" s="56" t="s">
        <v>852</v>
      </c>
      <c r="C656" s="2">
        <v>59</v>
      </c>
      <c r="D656" s="2">
        <f t="shared" si="186"/>
        <v>1</v>
      </c>
      <c r="E656" s="2">
        <f t="shared" si="187"/>
        <v>3</v>
      </c>
      <c r="F656" s="2">
        <f t="shared" si="188"/>
        <v>4</v>
      </c>
      <c r="G656" s="2">
        <f t="shared" si="189"/>
        <v>1</v>
      </c>
      <c r="H656" s="2">
        <f t="shared" si="190"/>
        <v>21</v>
      </c>
      <c r="I656" s="2">
        <f t="shared" si="191"/>
        <v>3</v>
      </c>
      <c r="J656" s="60">
        <f t="shared" si="192"/>
        <v>0</v>
      </c>
      <c r="K656" s="60">
        <f t="shared" si="193"/>
        <v>0</v>
      </c>
      <c r="L656" s="60">
        <f t="shared" si="194"/>
        <v>1</v>
      </c>
      <c r="M656" s="60">
        <f t="shared" si="195"/>
        <v>1</v>
      </c>
      <c r="N656" s="60">
        <f t="shared" si="196"/>
        <v>0</v>
      </c>
      <c r="O656" s="60">
        <f t="shared" si="197"/>
        <v>1</v>
      </c>
      <c r="P656" s="60" t="s">
        <v>797</v>
      </c>
      <c r="Q656" s="60">
        <v>0</v>
      </c>
      <c r="R656" s="54">
        <v>0</v>
      </c>
      <c r="S656" s="54">
        <v>0</v>
      </c>
      <c r="T656" s="85" t="s">
        <v>106</v>
      </c>
      <c r="U656" s="54" t="s">
        <v>853</v>
      </c>
      <c r="AC656" s="86"/>
      <c r="AD656" s="86"/>
      <c r="AE656" s="86"/>
      <c r="AF656" s="86"/>
    </row>
    <row r="657" s="54" customFormat="1" spans="1:32">
      <c r="A657" s="82" t="s">
        <v>854</v>
      </c>
      <c r="B657" s="56" t="s">
        <v>855</v>
      </c>
      <c r="C657" s="2">
        <v>59</v>
      </c>
      <c r="D657" s="2">
        <f t="shared" si="186"/>
        <v>1</v>
      </c>
      <c r="E657" s="2">
        <f t="shared" si="187"/>
        <v>4</v>
      </c>
      <c r="F657" s="2">
        <f t="shared" si="188"/>
        <v>1</v>
      </c>
      <c r="G657" s="2">
        <f t="shared" si="189"/>
        <v>1</v>
      </c>
      <c r="H657" s="2">
        <f t="shared" si="190"/>
        <v>22</v>
      </c>
      <c r="I657" s="2">
        <f t="shared" si="191"/>
        <v>3</v>
      </c>
      <c r="J657" s="60">
        <f t="shared" si="192"/>
        <v>0</v>
      </c>
      <c r="K657" s="60">
        <f t="shared" si="193"/>
        <v>0</v>
      </c>
      <c r="L657" s="60">
        <f t="shared" si="194"/>
        <v>1</v>
      </c>
      <c r="M657" s="60">
        <f t="shared" si="195"/>
        <v>1</v>
      </c>
      <c r="N657" s="60">
        <f t="shared" si="196"/>
        <v>0</v>
      </c>
      <c r="O657" s="60">
        <f t="shared" si="197"/>
        <v>1</v>
      </c>
      <c r="P657" s="60" t="s">
        <v>797</v>
      </c>
      <c r="Q657" s="60">
        <v>0</v>
      </c>
      <c r="R657" s="54">
        <v>0</v>
      </c>
      <c r="S657" s="54">
        <v>0</v>
      </c>
      <c r="T657" s="85" t="s">
        <v>106</v>
      </c>
      <c r="U657" s="54" t="s">
        <v>856</v>
      </c>
      <c r="AC657" s="86"/>
      <c r="AD657" s="86"/>
      <c r="AE657" s="86"/>
      <c r="AF657" s="86"/>
    </row>
    <row r="658" s="54" customFormat="1" spans="1:32">
      <c r="A658" s="82" t="s">
        <v>857</v>
      </c>
      <c r="B658" s="56" t="s">
        <v>858</v>
      </c>
      <c r="C658" s="2">
        <v>59</v>
      </c>
      <c r="D658" s="2">
        <f t="shared" si="186"/>
        <v>1</v>
      </c>
      <c r="E658" s="2">
        <f t="shared" si="187"/>
        <v>4</v>
      </c>
      <c r="F658" s="2">
        <f t="shared" si="188"/>
        <v>3</v>
      </c>
      <c r="G658" s="2">
        <f t="shared" si="189"/>
        <v>1</v>
      </c>
      <c r="H658" s="2">
        <f t="shared" si="190"/>
        <v>23</v>
      </c>
      <c r="I658" s="2">
        <f t="shared" si="191"/>
        <v>3</v>
      </c>
      <c r="J658" s="60">
        <f t="shared" si="192"/>
        <v>0</v>
      </c>
      <c r="K658" s="60">
        <f t="shared" si="193"/>
        <v>0</v>
      </c>
      <c r="L658" s="60">
        <f t="shared" si="194"/>
        <v>1</v>
      </c>
      <c r="M658" s="60">
        <f t="shared" si="195"/>
        <v>1</v>
      </c>
      <c r="N658" s="60">
        <f t="shared" si="196"/>
        <v>0</v>
      </c>
      <c r="O658" s="60">
        <f t="shared" si="197"/>
        <v>1</v>
      </c>
      <c r="P658" s="60" t="s">
        <v>797</v>
      </c>
      <c r="Q658" s="60">
        <v>0</v>
      </c>
      <c r="R658" s="54">
        <v>0</v>
      </c>
      <c r="S658" s="54">
        <v>0</v>
      </c>
      <c r="T658" s="85" t="s">
        <v>106</v>
      </c>
      <c r="U658" s="54" t="s">
        <v>859</v>
      </c>
      <c r="AC658" s="86"/>
      <c r="AD658" s="86"/>
      <c r="AE658" s="86"/>
      <c r="AF658" s="86"/>
    </row>
    <row r="659" s="54" customFormat="1" spans="1:32">
      <c r="A659" s="82" t="s">
        <v>860</v>
      </c>
      <c r="B659" s="56" t="s">
        <v>861</v>
      </c>
      <c r="C659" s="2">
        <v>59</v>
      </c>
      <c r="D659" s="2">
        <f t="shared" si="186"/>
        <v>1</v>
      </c>
      <c r="E659" s="2">
        <f t="shared" si="187"/>
        <v>4</v>
      </c>
      <c r="F659" s="2">
        <f t="shared" si="188"/>
        <v>3</v>
      </c>
      <c r="G659" s="2">
        <f t="shared" si="189"/>
        <v>1</v>
      </c>
      <c r="H659" s="2">
        <f t="shared" si="190"/>
        <v>24</v>
      </c>
      <c r="I659" s="2">
        <f t="shared" si="191"/>
        <v>3</v>
      </c>
      <c r="J659" s="60">
        <f t="shared" si="192"/>
        <v>0</v>
      </c>
      <c r="K659" s="60">
        <f t="shared" si="193"/>
        <v>0</v>
      </c>
      <c r="L659" s="60">
        <f t="shared" si="194"/>
        <v>1</v>
      </c>
      <c r="M659" s="60">
        <f t="shared" si="195"/>
        <v>1</v>
      </c>
      <c r="N659" s="60">
        <f t="shared" si="196"/>
        <v>0</v>
      </c>
      <c r="O659" s="60">
        <f t="shared" si="197"/>
        <v>1</v>
      </c>
      <c r="P659" s="60" t="s">
        <v>797</v>
      </c>
      <c r="Q659" s="60">
        <v>0</v>
      </c>
      <c r="R659" s="54">
        <v>0</v>
      </c>
      <c r="S659" s="54">
        <v>0</v>
      </c>
      <c r="T659" s="85" t="s">
        <v>106</v>
      </c>
      <c r="U659" s="54" t="s">
        <v>862</v>
      </c>
      <c r="AC659" s="86"/>
      <c r="AD659" s="86"/>
      <c r="AE659" s="86"/>
      <c r="AF659" s="86"/>
    </row>
    <row r="660" s="54" customFormat="1" spans="1:32">
      <c r="A660" s="82" t="s">
        <v>863</v>
      </c>
      <c r="B660" s="56" t="s">
        <v>864</v>
      </c>
      <c r="C660" s="2">
        <v>60</v>
      </c>
      <c r="D660" s="2">
        <f t="shared" si="186"/>
        <v>1</v>
      </c>
      <c r="E660" s="2">
        <f t="shared" si="187"/>
        <v>1</v>
      </c>
      <c r="F660" s="2">
        <f t="shared" si="188"/>
        <v>2</v>
      </c>
      <c r="G660" s="2">
        <f t="shared" si="189"/>
        <v>1</v>
      </c>
      <c r="H660" s="2">
        <f t="shared" si="190"/>
        <v>13</v>
      </c>
      <c r="I660" s="2">
        <f t="shared" si="191"/>
        <v>3</v>
      </c>
      <c r="J660" s="60">
        <f t="shared" si="192"/>
        <v>1</v>
      </c>
      <c r="K660" s="60">
        <f t="shared" si="193"/>
        <v>1</v>
      </c>
      <c r="L660" s="60">
        <f t="shared" si="194"/>
        <v>0</v>
      </c>
      <c r="M660" s="60">
        <f t="shared" si="195"/>
        <v>0</v>
      </c>
      <c r="N660" s="60">
        <f t="shared" si="196"/>
        <v>1</v>
      </c>
      <c r="O660" s="60">
        <f t="shared" si="197"/>
        <v>1</v>
      </c>
      <c r="P660" s="60" t="s">
        <v>797</v>
      </c>
      <c r="Q660" s="60">
        <v>0</v>
      </c>
      <c r="R660" s="54">
        <v>0</v>
      </c>
      <c r="S660" s="54">
        <v>0</v>
      </c>
      <c r="T660" s="85" t="s">
        <v>106</v>
      </c>
      <c r="U660" s="54" t="s">
        <v>865</v>
      </c>
      <c r="AC660" s="86"/>
      <c r="AD660" s="86"/>
      <c r="AE660" s="86"/>
      <c r="AF660" s="86"/>
    </row>
    <row r="661" s="54" customFormat="1" spans="1:32">
      <c r="A661" s="82" t="s">
        <v>866</v>
      </c>
      <c r="B661" s="56" t="s">
        <v>867</v>
      </c>
      <c r="C661" s="2">
        <v>60</v>
      </c>
      <c r="D661" s="2">
        <f t="shared" si="186"/>
        <v>1</v>
      </c>
      <c r="E661" s="2">
        <f t="shared" si="187"/>
        <v>1</v>
      </c>
      <c r="F661" s="2">
        <f t="shared" si="188"/>
        <v>3</v>
      </c>
      <c r="G661" s="2">
        <f t="shared" si="189"/>
        <v>1</v>
      </c>
      <c r="H661" s="2">
        <f t="shared" si="190"/>
        <v>14</v>
      </c>
      <c r="I661" s="2">
        <f t="shared" si="191"/>
        <v>3</v>
      </c>
      <c r="J661" s="60">
        <f t="shared" si="192"/>
        <v>1</v>
      </c>
      <c r="K661" s="60">
        <f t="shared" si="193"/>
        <v>1</v>
      </c>
      <c r="L661" s="60">
        <f t="shared" si="194"/>
        <v>0</v>
      </c>
      <c r="M661" s="60">
        <f t="shared" si="195"/>
        <v>0</v>
      </c>
      <c r="N661" s="60">
        <f t="shared" si="196"/>
        <v>1</v>
      </c>
      <c r="O661" s="60">
        <f t="shared" si="197"/>
        <v>1</v>
      </c>
      <c r="P661" s="60" t="s">
        <v>797</v>
      </c>
      <c r="Q661" s="60">
        <v>0</v>
      </c>
      <c r="R661" s="54">
        <v>0</v>
      </c>
      <c r="S661" s="54">
        <v>0</v>
      </c>
      <c r="T661" s="85" t="s">
        <v>106</v>
      </c>
      <c r="U661" s="54" t="s">
        <v>868</v>
      </c>
      <c r="AC661" s="86"/>
      <c r="AD661" s="86"/>
      <c r="AE661" s="86"/>
      <c r="AF661" s="86"/>
    </row>
    <row r="662" s="54" customFormat="1" spans="1:32">
      <c r="A662" s="82" t="s">
        <v>869</v>
      </c>
      <c r="B662" s="56" t="s">
        <v>870</v>
      </c>
      <c r="C662" s="2">
        <v>60</v>
      </c>
      <c r="D662" s="2">
        <f t="shared" si="186"/>
        <v>1</v>
      </c>
      <c r="E662" s="2">
        <f t="shared" si="187"/>
        <v>1</v>
      </c>
      <c r="F662" s="2">
        <f t="shared" si="188"/>
        <v>4</v>
      </c>
      <c r="G662" s="2">
        <f t="shared" si="189"/>
        <v>1</v>
      </c>
      <c r="H662" s="2">
        <f t="shared" si="190"/>
        <v>15</v>
      </c>
      <c r="I662" s="2">
        <f t="shared" si="191"/>
        <v>3</v>
      </c>
      <c r="J662" s="60">
        <f t="shared" si="192"/>
        <v>1</v>
      </c>
      <c r="K662" s="60">
        <f t="shared" si="193"/>
        <v>1</v>
      </c>
      <c r="L662" s="60">
        <f t="shared" si="194"/>
        <v>0</v>
      </c>
      <c r="M662" s="60">
        <f t="shared" si="195"/>
        <v>0</v>
      </c>
      <c r="N662" s="60">
        <f t="shared" si="196"/>
        <v>1</v>
      </c>
      <c r="O662" s="60">
        <f t="shared" si="197"/>
        <v>1</v>
      </c>
      <c r="P662" s="60" t="s">
        <v>797</v>
      </c>
      <c r="Q662" s="60">
        <v>0</v>
      </c>
      <c r="R662" s="54">
        <v>0</v>
      </c>
      <c r="S662" s="54">
        <v>0</v>
      </c>
      <c r="T662" s="85" t="s">
        <v>106</v>
      </c>
      <c r="U662" s="54" t="s">
        <v>871</v>
      </c>
      <c r="AC662" s="86"/>
      <c r="AD662" s="86"/>
      <c r="AE662" s="86"/>
      <c r="AF662" s="86"/>
    </row>
    <row r="663" s="54" customFormat="1" spans="1:32">
      <c r="A663" s="82" t="s">
        <v>872</v>
      </c>
      <c r="B663" s="56" t="s">
        <v>873</v>
      </c>
      <c r="C663" s="2">
        <v>60</v>
      </c>
      <c r="D663" s="2">
        <f t="shared" si="186"/>
        <v>1</v>
      </c>
      <c r="E663" s="2">
        <f t="shared" si="187"/>
        <v>2</v>
      </c>
      <c r="F663" s="2">
        <f t="shared" si="188"/>
        <v>1</v>
      </c>
      <c r="G663" s="2">
        <f t="shared" si="189"/>
        <v>1</v>
      </c>
      <c r="H663" s="2">
        <f t="shared" si="190"/>
        <v>16</v>
      </c>
      <c r="I663" s="2">
        <f t="shared" si="191"/>
        <v>3</v>
      </c>
      <c r="J663" s="60">
        <f t="shared" si="192"/>
        <v>1</v>
      </c>
      <c r="K663" s="60">
        <f t="shared" si="193"/>
        <v>1</v>
      </c>
      <c r="L663" s="60">
        <f t="shared" si="194"/>
        <v>0</v>
      </c>
      <c r="M663" s="60">
        <f t="shared" si="195"/>
        <v>0</v>
      </c>
      <c r="N663" s="60">
        <f t="shared" si="196"/>
        <v>1</v>
      </c>
      <c r="O663" s="60">
        <f t="shared" si="197"/>
        <v>1</v>
      </c>
      <c r="P663" s="60" t="s">
        <v>797</v>
      </c>
      <c r="Q663" s="60">
        <v>0</v>
      </c>
      <c r="R663" s="54">
        <v>0</v>
      </c>
      <c r="S663" s="54">
        <v>0</v>
      </c>
      <c r="T663" s="85" t="s">
        <v>106</v>
      </c>
      <c r="U663" s="54" t="s">
        <v>874</v>
      </c>
      <c r="AC663" s="86"/>
      <c r="AD663" s="86"/>
      <c r="AE663" s="86"/>
      <c r="AF663" s="86"/>
    </row>
    <row r="664" s="54" customFormat="1" spans="1:32">
      <c r="A664" s="82" t="s">
        <v>875</v>
      </c>
      <c r="B664" s="56" t="s">
        <v>876</v>
      </c>
      <c r="C664" s="2">
        <v>60</v>
      </c>
      <c r="D664" s="2">
        <f t="shared" si="186"/>
        <v>1</v>
      </c>
      <c r="E664" s="2">
        <f t="shared" si="187"/>
        <v>2</v>
      </c>
      <c r="F664" s="2">
        <f t="shared" si="188"/>
        <v>3</v>
      </c>
      <c r="G664" s="2">
        <f t="shared" si="189"/>
        <v>1</v>
      </c>
      <c r="H664" s="2">
        <f t="shared" si="190"/>
        <v>17</v>
      </c>
      <c r="I664" s="2">
        <f t="shared" si="191"/>
        <v>3</v>
      </c>
      <c r="J664" s="60">
        <f t="shared" si="192"/>
        <v>1</v>
      </c>
      <c r="K664" s="60">
        <f t="shared" si="193"/>
        <v>1</v>
      </c>
      <c r="L664" s="60">
        <f t="shared" si="194"/>
        <v>0</v>
      </c>
      <c r="M664" s="60">
        <f t="shared" si="195"/>
        <v>0</v>
      </c>
      <c r="N664" s="60">
        <f t="shared" si="196"/>
        <v>1</v>
      </c>
      <c r="O664" s="60">
        <f t="shared" si="197"/>
        <v>1</v>
      </c>
      <c r="P664" s="60" t="s">
        <v>797</v>
      </c>
      <c r="Q664" s="60">
        <v>0</v>
      </c>
      <c r="R664" s="54">
        <v>0</v>
      </c>
      <c r="S664" s="54">
        <v>0</v>
      </c>
      <c r="T664" s="85" t="s">
        <v>106</v>
      </c>
      <c r="U664" s="54" t="s">
        <v>877</v>
      </c>
      <c r="AC664" s="86"/>
      <c r="AD664" s="86"/>
      <c r="AE664" s="86"/>
      <c r="AF664" s="86"/>
    </row>
    <row r="665" s="54" customFormat="1" spans="1:32">
      <c r="A665" s="82" t="s">
        <v>878</v>
      </c>
      <c r="B665" s="56" t="s">
        <v>879</v>
      </c>
      <c r="C665" s="2">
        <v>60</v>
      </c>
      <c r="D665" s="2">
        <f t="shared" si="186"/>
        <v>1</v>
      </c>
      <c r="E665" s="2">
        <f t="shared" si="187"/>
        <v>2</v>
      </c>
      <c r="F665" s="2">
        <f t="shared" si="188"/>
        <v>3</v>
      </c>
      <c r="G665" s="2">
        <f t="shared" si="189"/>
        <v>1</v>
      </c>
      <c r="H665" s="2">
        <f t="shared" si="190"/>
        <v>18</v>
      </c>
      <c r="I665" s="2">
        <f t="shared" si="191"/>
        <v>3</v>
      </c>
      <c r="J665" s="60">
        <f t="shared" si="192"/>
        <v>1</v>
      </c>
      <c r="K665" s="60">
        <f t="shared" si="193"/>
        <v>1</v>
      </c>
      <c r="L665" s="60">
        <f t="shared" si="194"/>
        <v>0</v>
      </c>
      <c r="M665" s="60">
        <f t="shared" si="195"/>
        <v>0</v>
      </c>
      <c r="N665" s="60">
        <f t="shared" si="196"/>
        <v>1</v>
      </c>
      <c r="O665" s="60">
        <f t="shared" si="197"/>
        <v>1</v>
      </c>
      <c r="P665" s="60" t="s">
        <v>797</v>
      </c>
      <c r="Q665" s="60">
        <v>0</v>
      </c>
      <c r="R665" s="54">
        <v>0</v>
      </c>
      <c r="S665" s="54">
        <v>0</v>
      </c>
      <c r="T665" s="85" t="s">
        <v>106</v>
      </c>
      <c r="U665" s="54" t="s">
        <v>880</v>
      </c>
      <c r="AC665" s="86"/>
      <c r="AD665" s="86"/>
      <c r="AE665" s="86"/>
      <c r="AF665" s="86"/>
    </row>
    <row r="666" s="54" customFormat="1" spans="1:32">
      <c r="A666" s="82" t="s">
        <v>881</v>
      </c>
      <c r="B666" s="56" t="s">
        <v>882</v>
      </c>
      <c r="C666" s="2">
        <v>60</v>
      </c>
      <c r="D666" s="2">
        <f t="shared" si="186"/>
        <v>1</v>
      </c>
      <c r="E666" s="2">
        <f t="shared" si="187"/>
        <v>3</v>
      </c>
      <c r="F666" s="2">
        <f t="shared" si="188"/>
        <v>1</v>
      </c>
      <c r="G666" s="2">
        <f t="shared" si="189"/>
        <v>1</v>
      </c>
      <c r="H666" s="2">
        <f t="shared" si="190"/>
        <v>19</v>
      </c>
      <c r="I666" s="2">
        <f t="shared" si="191"/>
        <v>3</v>
      </c>
      <c r="J666" s="60">
        <f t="shared" si="192"/>
        <v>1</v>
      </c>
      <c r="K666" s="60">
        <f t="shared" si="193"/>
        <v>1</v>
      </c>
      <c r="L666" s="60">
        <f t="shared" si="194"/>
        <v>0</v>
      </c>
      <c r="M666" s="60">
        <f t="shared" si="195"/>
        <v>0</v>
      </c>
      <c r="N666" s="60">
        <f t="shared" si="196"/>
        <v>1</v>
      </c>
      <c r="O666" s="60">
        <f t="shared" si="197"/>
        <v>1</v>
      </c>
      <c r="P666" s="60" t="s">
        <v>797</v>
      </c>
      <c r="Q666" s="60">
        <v>0</v>
      </c>
      <c r="R666" s="54">
        <v>0</v>
      </c>
      <c r="S666" s="54">
        <v>0</v>
      </c>
      <c r="T666" s="85" t="s">
        <v>106</v>
      </c>
      <c r="U666" s="54" t="s">
        <v>883</v>
      </c>
      <c r="AC666" s="86"/>
      <c r="AD666" s="86"/>
      <c r="AE666" s="86"/>
      <c r="AF666" s="86"/>
    </row>
    <row r="667" s="54" customFormat="1" spans="1:32">
      <c r="A667" s="82" t="s">
        <v>884</v>
      </c>
      <c r="B667" s="56" t="s">
        <v>885</v>
      </c>
      <c r="C667" s="2">
        <v>60</v>
      </c>
      <c r="D667" s="2">
        <f t="shared" si="186"/>
        <v>1</v>
      </c>
      <c r="E667" s="2">
        <f t="shared" si="187"/>
        <v>3</v>
      </c>
      <c r="F667" s="2">
        <f t="shared" si="188"/>
        <v>2</v>
      </c>
      <c r="G667" s="2">
        <f t="shared" si="189"/>
        <v>1</v>
      </c>
      <c r="H667" s="2">
        <f t="shared" si="190"/>
        <v>20</v>
      </c>
      <c r="I667" s="2">
        <f t="shared" si="191"/>
        <v>3</v>
      </c>
      <c r="J667" s="60">
        <f t="shared" si="192"/>
        <v>1</v>
      </c>
      <c r="K667" s="60">
        <f t="shared" si="193"/>
        <v>1</v>
      </c>
      <c r="L667" s="60">
        <f t="shared" si="194"/>
        <v>0</v>
      </c>
      <c r="M667" s="60">
        <f t="shared" si="195"/>
        <v>0</v>
      </c>
      <c r="N667" s="60">
        <f t="shared" si="196"/>
        <v>1</v>
      </c>
      <c r="O667" s="60">
        <f t="shared" si="197"/>
        <v>1</v>
      </c>
      <c r="P667" s="60" t="s">
        <v>797</v>
      </c>
      <c r="Q667" s="60">
        <v>0</v>
      </c>
      <c r="R667" s="54">
        <v>0</v>
      </c>
      <c r="S667" s="54">
        <v>0</v>
      </c>
      <c r="T667" s="85" t="s">
        <v>106</v>
      </c>
      <c r="U667" s="54" t="s">
        <v>886</v>
      </c>
      <c r="AC667" s="86"/>
      <c r="AD667" s="86"/>
      <c r="AE667" s="86"/>
      <c r="AF667" s="86"/>
    </row>
    <row r="668" s="54" customFormat="1" spans="1:32">
      <c r="A668" s="82" t="s">
        <v>887</v>
      </c>
      <c r="B668" s="56" t="s">
        <v>888</v>
      </c>
      <c r="C668" s="2">
        <v>60</v>
      </c>
      <c r="D668" s="2">
        <f t="shared" si="186"/>
        <v>1</v>
      </c>
      <c r="E668" s="2">
        <f t="shared" si="187"/>
        <v>3</v>
      </c>
      <c r="F668" s="2">
        <f t="shared" si="188"/>
        <v>4</v>
      </c>
      <c r="G668" s="2">
        <f t="shared" si="189"/>
        <v>1</v>
      </c>
      <c r="H668" s="2">
        <f t="shared" si="190"/>
        <v>21</v>
      </c>
      <c r="I668" s="2">
        <f t="shared" si="191"/>
        <v>3</v>
      </c>
      <c r="J668" s="60">
        <f t="shared" si="192"/>
        <v>1</v>
      </c>
      <c r="K668" s="60">
        <f t="shared" si="193"/>
        <v>1</v>
      </c>
      <c r="L668" s="60">
        <f t="shared" si="194"/>
        <v>0</v>
      </c>
      <c r="M668" s="60">
        <f t="shared" si="195"/>
        <v>0</v>
      </c>
      <c r="N668" s="60">
        <f t="shared" si="196"/>
        <v>1</v>
      </c>
      <c r="O668" s="60">
        <f t="shared" si="197"/>
        <v>1</v>
      </c>
      <c r="P668" s="60" t="s">
        <v>797</v>
      </c>
      <c r="Q668" s="60">
        <v>0</v>
      </c>
      <c r="R668" s="54">
        <v>0</v>
      </c>
      <c r="S668" s="54">
        <v>0</v>
      </c>
      <c r="T668" s="85" t="s">
        <v>106</v>
      </c>
      <c r="U668" s="54" t="s">
        <v>889</v>
      </c>
      <c r="AC668" s="86"/>
      <c r="AD668" s="86"/>
      <c r="AE668" s="86"/>
      <c r="AF668" s="86"/>
    </row>
    <row r="669" s="54" customFormat="1" spans="1:32">
      <c r="A669" s="82" t="s">
        <v>890</v>
      </c>
      <c r="B669" s="56" t="s">
        <v>891</v>
      </c>
      <c r="C669" s="2">
        <v>60</v>
      </c>
      <c r="D669" s="2">
        <f t="shared" si="186"/>
        <v>1</v>
      </c>
      <c r="E669" s="2">
        <f t="shared" si="187"/>
        <v>4</v>
      </c>
      <c r="F669" s="2">
        <f t="shared" si="188"/>
        <v>1</v>
      </c>
      <c r="G669" s="2">
        <f t="shared" si="189"/>
        <v>1</v>
      </c>
      <c r="H669" s="2">
        <f t="shared" si="190"/>
        <v>22</v>
      </c>
      <c r="I669" s="2">
        <f t="shared" si="191"/>
        <v>3</v>
      </c>
      <c r="J669" s="60">
        <f t="shared" si="192"/>
        <v>1</v>
      </c>
      <c r="K669" s="60">
        <f t="shared" si="193"/>
        <v>1</v>
      </c>
      <c r="L669" s="60">
        <f t="shared" si="194"/>
        <v>0</v>
      </c>
      <c r="M669" s="60">
        <f t="shared" si="195"/>
        <v>0</v>
      </c>
      <c r="N669" s="60">
        <f t="shared" si="196"/>
        <v>1</v>
      </c>
      <c r="O669" s="60">
        <f t="shared" si="197"/>
        <v>1</v>
      </c>
      <c r="P669" s="60" t="s">
        <v>797</v>
      </c>
      <c r="Q669" s="60">
        <v>0</v>
      </c>
      <c r="R669" s="54">
        <v>0</v>
      </c>
      <c r="S669" s="54">
        <v>0</v>
      </c>
      <c r="T669" s="85" t="s">
        <v>106</v>
      </c>
      <c r="U669" s="54" t="s">
        <v>892</v>
      </c>
      <c r="AC669" s="86"/>
      <c r="AD669" s="86"/>
      <c r="AE669" s="86"/>
      <c r="AF669" s="86"/>
    </row>
    <row r="670" s="54" customFormat="1" spans="1:32">
      <c r="A670" s="82" t="s">
        <v>893</v>
      </c>
      <c r="B670" s="56" t="s">
        <v>894</v>
      </c>
      <c r="C670" s="2">
        <v>60</v>
      </c>
      <c r="D670" s="2">
        <f t="shared" si="186"/>
        <v>1</v>
      </c>
      <c r="E670" s="2">
        <f t="shared" si="187"/>
        <v>4</v>
      </c>
      <c r="F670" s="2">
        <f t="shared" si="188"/>
        <v>1</v>
      </c>
      <c r="G670" s="2">
        <f t="shared" si="189"/>
        <v>1</v>
      </c>
      <c r="H670" s="2">
        <f t="shared" si="190"/>
        <v>23</v>
      </c>
      <c r="I670" s="2">
        <f t="shared" si="191"/>
        <v>3</v>
      </c>
      <c r="J670" s="60">
        <f t="shared" si="192"/>
        <v>1</v>
      </c>
      <c r="K670" s="60">
        <f t="shared" si="193"/>
        <v>1</v>
      </c>
      <c r="L670" s="60">
        <f t="shared" si="194"/>
        <v>0</v>
      </c>
      <c r="M670" s="60">
        <f t="shared" si="195"/>
        <v>0</v>
      </c>
      <c r="N670" s="60">
        <f t="shared" si="196"/>
        <v>1</v>
      </c>
      <c r="O670" s="60">
        <f t="shared" si="197"/>
        <v>1</v>
      </c>
      <c r="P670" s="60" t="s">
        <v>797</v>
      </c>
      <c r="Q670" s="60">
        <v>0</v>
      </c>
      <c r="R670" s="54">
        <v>0</v>
      </c>
      <c r="S670" s="54">
        <v>0</v>
      </c>
      <c r="T670" s="85" t="s">
        <v>106</v>
      </c>
      <c r="U670" s="54" t="s">
        <v>895</v>
      </c>
      <c r="AC670" s="86"/>
      <c r="AD670" s="86"/>
      <c r="AE670" s="86"/>
      <c r="AF670" s="86"/>
    </row>
    <row r="671" s="54" customFormat="1" spans="1:32">
      <c r="A671" s="82" t="s">
        <v>896</v>
      </c>
      <c r="B671" s="56" t="s">
        <v>897</v>
      </c>
      <c r="C671" s="2">
        <v>60</v>
      </c>
      <c r="D671" s="2">
        <f t="shared" si="186"/>
        <v>1</v>
      </c>
      <c r="E671" s="2">
        <f t="shared" si="187"/>
        <v>4</v>
      </c>
      <c r="F671" s="2">
        <f t="shared" si="188"/>
        <v>3</v>
      </c>
      <c r="G671" s="2">
        <f t="shared" si="189"/>
        <v>1</v>
      </c>
      <c r="H671" s="2">
        <f t="shared" si="190"/>
        <v>24</v>
      </c>
      <c r="I671" s="2">
        <f t="shared" si="191"/>
        <v>3</v>
      </c>
      <c r="J671" s="60">
        <f t="shared" si="192"/>
        <v>1</v>
      </c>
      <c r="K671" s="60">
        <f t="shared" si="193"/>
        <v>1</v>
      </c>
      <c r="L671" s="60">
        <f t="shared" si="194"/>
        <v>0</v>
      </c>
      <c r="M671" s="60">
        <f t="shared" si="195"/>
        <v>0</v>
      </c>
      <c r="N671" s="60">
        <f t="shared" si="196"/>
        <v>1</v>
      </c>
      <c r="O671" s="60">
        <f t="shared" si="197"/>
        <v>1</v>
      </c>
      <c r="P671" s="60" t="s">
        <v>797</v>
      </c>
      <c r="Q671" s="60">
        <v>0</v>
      </c>
      <c r="R671" s="54">
        <v>0</v>
      </c>
      <c r="S671" s="54">
        <v>0</v>
      </c>
      <c r="T671" s="85" t="s">
        <v>106</v>
      </c>
      <c r="U671" s="54" t="s">
        <v>898</v>
      </c>
      <c r="AC671" s="86"/>
      <c r="AD671" s="86"/>
      <c r="AE671" s="86"/>
      <c r="AF671" s="86"/>
    </row>
  </sheetData>
  <mergeCells count="7">
    <mergeCell ref="AO46:AO56"/>
    <mergeCell ref="X89:Z98"/>
    <mergeCell ref="X59:Z68"/>
    <mergeCell ref="X69:Z78"/>
    <mergeCell ref="X79:Z88"/>
    <mergeCell ref="X46:Z56"/>
    <mergeCell ref="X99:Z108"/>
  </mergeCells>
  <conditionalFormatting sqref="C14">
    <cfRule type="containsText" dxfId="0" priority="2" operator="between" text=" ">
      <formula>NOT(ISERROR(SEARCH(" ",C14)))</formula>
    </cfRule>
  </conditionalFormatting>
  <conditionalFormatting sqref="C15">
    <cfRule type="containsText" dxfId="0" priority="1" operator="between" text=" ">
      <formula>NOT(ISERROR(SEARCH(" ",C15)))</formula>
    </cfRule>
  </conditionalFormatting>
  <conditionalFormatting sqref="C16:D16">
    <cfRule type="containsText" dxfId="0" priority="10" operator="between" text=" ">
      <formula>NOT(ISERROR(SEARCH(" ",C16)))</formula>
    </cfRule>
  </conditionalFormatting>
  <conditionalFormatting sqref="C17:D17">
    <cfRule type="containsText" dxfId="0" priority="8" operator="between" text=" ">
      <formula>NOT(ISERROR(SEARCH(" ",C17)))</formula>
    </cfRule>
  </conditionalFormatting>
  <conditionalFormatting sqref="V28">
    <cfRule type="containsText" dxfId="0" priority="2079" operator="between" text=" ">
      <formula>NOT(ISERROR(SEARCH(" ",V28)))</formula>
    </cfRule>
  </conditionalFormatting>
  <conditionalFormatting sqref="V29">
    <cfRule type="containsText" dxfId="0" priority="1787" operator="between" text=" ">
      <formula>NOT(ISERROR(SEARCH(" ",V29)))</formula>
    </cfRule>
  </conditionalFormatting>
  <conditionalFormatting sqref="J31:L31">
    <cfRule type="containsText" dxfId="0" priority="1796" operator="between" text=" ">
      <formula>NOT(ISERROR(SEARCH(" ",J31)))</formula>
    </cfRule>
  </conditionalFormatting>
  <conditionalFormatting sqref="M31:T31">
    <cfRule type="containsText" dxfId="0" priority="1795" operator="between" text=" ">
      <formula>NOT(ISERROR(SEARCH(" ",M31)))</formula>
    </cfRule>
  </conditionalFormatting>
  <conditionalFormatting sqref="C36:D36">
    <cfRule type="containsText" dxfId="0" priority="181" operator="between" text=" ">
      <formula>NOT(ISERROR(SEARCH(" ",C36)))</formula>
    </cfRule>
  </conditionalFormatting>
  <conditionalFormatting sqref="U36">
    <cfRule type="containsText" dxfId="0" priority="182" operator="between" text=" ">
      <formula>NOT(ISERROR(SEARCH(" ",U36)))</formula>
    </cfRule>
  </conditionalFormatting>
  <conditionalFormatting sqref="C37:D37">
    <cfRule type="containsText" dxfId="0" priority="177" operator="between" text=" ">
      <formula>NOT(ISERROR(SEARCH(" ",C37)))</formula>
    </cfRule>
  </conditionalFormatting>
  <conditionalFormatting sqref="U37">
    <cfRule type="containsText" dxfId="0" priority="178" operator="between" text=" ">
      <formula>NOT(ISERROR(SEARCH(" ",U37)))</formula>
    </cfRule>
  </conditionalFormatting>
  <conditionalFormatting sqref="C38:D38">
    <cfRule type="containsText" dxfId="0" priority="173" operator="between" text=" ">
      <formula>NOT(ISERROR(SEARCH(" ",C38)))</formula>
    </cfRule>
  </conditionalFormatting>
  <conditionalFormatting sqref="U38">
    <cfRule type="containsText" dxfId="0" priority="174" operator="between" text=" ">
      <formula>NOT(ISERROR(SEARCH(" ",U38)))</formula>
    </cfRule>
  </conditionalFormatting>
  <conditionalFormatting sqref="C39:D39">
    <cfRule type="containsText" dxfId="0" priority="169" operator="between" text=" ">
      <formula>NOT(ISERROR(SEARCH(" ",C39)))</formula>
    </cfRule>
  </conditionalFormatting>
  <conditionalFormatting sqref="U39">
    <cfRule type="containsText" dxfId="0" priority="170" operator="between" text=" ">
      <formula>NOT(ISERROR(SEARCH(" ",U39)))</formula>
    </cfRule>
  </conditionalFormatting>
  <conditionalFormatting sqref="C40:D40">
    <cfRule type="containsText" dxfId="0" priority="165" operator="between" text=" ">
      <formula>NOT(ISERROR(SEARCH(" ",C40)))</formula>
    </cfRule>
  </conditionalFormatting>
  <conditionalFormatting sqref="U40">
    <cfRule type="containsText" dxfId="0" priority="166" operator="between" text=" ">
      <formula>NOT(ISERROR(SEARCH(" ",U40)))</formula>
    </cfRule>
  </conditionalFormatting>
  <conditionalFormatting sqref="C41:D41">
    <cfRule type="containsText" dxfId="0" priority="161" operator="between" text=" ">
      <formula>NOT(ISERROR(SEARCH(" ",C41)))</formula>
    </cfRule>
  </conditionalFormatting>
  <conditionalFormatting sqref="U41">
    <cfRule type="containsText" dxfId="0" priority="162" operator="between" text=" ">
      <formula>NOT(ISERROR(SEARCH(" ",U41)))</formula>
    </cfRule>
  </conditionalFormatting>
  <conditionalFormatting sqref="N45">
    <cfRule type="containsText" dxfId="0" priority="1956" operator="between" text=" ">
      <formula>NOT(ISERROR(SEARCH(" ",N45)))</formula>
    </cfRule>
  </conditionalFormatting>
  <conditionalFormatting sqref="O45">
    <cfRule type="containsText" dxfId="0" priority="1933" operator="between" text=" ">
      <formula>NOT(ISERROR(SEARCH(" ",O45)))</formula>
    </cfRule>
  </conditionalFormatting>
  <conditionalFormatting sqref="N46">
    <cfRule type="containsText" dxfId="0" priority="1954" operator="between" text=" ">
      <formula>NOT(ISERROR(SEARCH(" ",N46)))</formula>
    </cfRule>
  </conditionalFormatting>
  <conditionalFormatting sqref="O46">
    <cfRule type="containsText" dxfId="0" priority="1932" operator="between" text=" ">
      <formula>NOT(ISERROR(SEARCH(" ",O46)))</formula>
    </cfRule>
  </conditionalFormatting>
  <conditionalFormatting sqref="C47:D47">
    <cfRule type="containsText" dxfId="0" priority="1768" operator="between" text=" ">
      <formula>NOT(ISERROR(SEARCH(" ",C47)))</formula>
    </cfRule>
  </conditionalFormatting>
  <conditionalFormatting sqref="N47">
    <cfRule type="containsText" dxfId="0" priority="1771" operator="between" text=" ">
      <formula>NOT(ISERROR(SEARCH(" ",N47)))</formula>
    </cfRule>
  </conditionalFormatting>
  <conditionalFormatting sqref="O47">
    <cfRule type="containsText" dxfId="0" priority="1770" operator="between" text=" ">
      <formula>NOT(ISERROR(SEARCH(" ",O47)))</formula>
    </cfRule>
  </conditionalFormatting>
  <conditionalFormatting sqref="P47">
    <cfRule type="cellIs" dxfId="1" priority="1767" operator="equal">
      <formula>0</formula>
    </cfRule>
    <cfRule type="containsText" dxfId="0" priority="1774" operator="between" text=" ">
      <formula>NOT(ISERROR(SEARCH(" ",P47)))</formula>
    </cfRule>
  </conditionalFormatting>
  <conditionalFormatting sqref="U47">
    <cfRule type="containsText" dxfId="0" priority="1769" operator="between" text=" ">
      <formula>NOT(ISERROR(SEARCH(" ",U47)))</formula>
    </cfRule>
  </conditionalFormatting>
  <conditionalFormatting sqref="A48">
    <cfRule type="containsText" dxfId="0" priority="606" operator="between" text=" ">
      <formula>NOT(ISERROR(SEARCH(" ",A48)))</formula>
    </cfRule>
  </conditionalFormatting>
  <conditionalFormatting sqref="B48">
    <cfRule type="containsText" dxfId="0" priority="605" operator="between" text=" ">
      <formula>NOT(ISERROR(SEARCH(" ",B48)))</formula>
    </cfRule>
  </conditionalFormatting>
  <conditionalFormatting sqref="C48:D48">
    <cfRule type="containsText" dxfId="0" priority="598" operator="between" text=" ">
      <formula>NOT(ISERROR(SEARCH(" ",C48)))</formula>
    </cfRule>
  </conditionalFormatting>
  <conditionalFormatting sqref="E48:J48">
    <cfRule type="containsText" dxfId="0" priority="603" operator="between" text=" ">
      <formula>NOT(ISERROR(SEARCH(" ",E48)))</formula>
    </cfRule>
  </conditionalFormatting>
  <conditionalFormatting sqref="L48">
    <cfRule type="containsText" dxfId="0" priority="159" operator="between" text=" ">
      <formula>NOT(ISERROR(SEARCH(" ",L48)))</formula>
    </cfRule>
  </conditionalFormatting>
  <conditionalFormatting sqref="M48">
    <cfRule type="containsText" dxfId="0" priority="160" operator="between" text=" ">
      <formula>NOT(ISERROR(SEARCH(" ",M48)))</formula>
    </cfRule>
  </conditionalFormatting>
  <conditionalFormatting sqref="N48">
    <cfRule type="containsText" dxfId="0" priority="158" operator="between" text=" ">
      <formula>NOT(ISERROR(SEARCH(" ",N48)))</formula>
    </cfRule>
  </conditionalFormatting>
  <conditionalFormatting sqref="O48">
    <cfRule type="containsText" dxfId="0" priority="157" operator="between" text=" ">
      <formula>NOT(ISERROR(SEARCH(" ",O48)))</formula>
    </cfRule>
  </conditionalFormatting>
  <conditionalFormatting sqref="P48">
    <cfRule type="cellIs" dxfId="1" priority="597" operator="equal">
      <formula>0</formula>
    </cfRule>
    <cfRule type="containsText" dxfId="0" priority="604" operator="between" text=" ">
      <formula>NOT(ISERROR(SEARCH(" ",P48)))</formula>
    </cfRule>
  </conditionalFormatting>
  <conditionalFormatting sqref="U48">
    <cfRule type="containsText" dxfId="0" priority="599" operator="between" text=" ">
      <formula>NOT(ISERROR(SEARCH(" ",U48)))</formula>
    </cfRule>
  </conditionalFormatting>
  <conditionalFormatting sqref="A49">
    <cfRule type="containsText" dxfId="0" priority="596" operator="between" text=" ">
      <formula>NOT(ISERROR(SEARCH(" ",A49)))</formula>
    </cfRule>
  </conditionalFormatting>
  <conditionalFormatting sqref="B49">
    <cfRule type="containsText" dxfId="0" priority="595" operator="between" text=" ">
      <formula>NOT(ISERROR(SEARCH(" ",B49)))</formula>
    </cfRule>
  </conditionalFormatting>
  <conditionalFormatting sqref="C49:D49">
    <cfRule type="containsText" dxfId="0" priority="588" operator="between" text=" ">
      <formula>NOT(ISERROR(SEARCH(" ",C49)))</formula>
    </cfRule>
  </conditionalFormatting>
  <conditionalFormatting sqref="E49:J49">
    <cfRule type="containsText" dxfId="0" priority="593" operator="between" text=" ">
      <formula>NOT(ISERROR(SEARCH(" ",E49)))</formula>
    </cfRule>
  </conditionalFormatting>
  <conditionalFormatting sqref="L49">
    <cfRule type="containsText" dxfId="0" priority="155" operator="between" text=" ">
      <formula>NOT(ISERROR(SEARCH(" ",L49)))</formula>
    </cfRule>
  </conditionalFormatting>
  <conditionalFormatting sqref="M49">
    <cfRule type="containsText" dxfId="0" priority="156" operator="between" text=" ">
      <formula>NOT(ISERROR(SEARCH(" ",M49)))</formula>
    </cfRule>
  </conditionalFormatting>
  <conditionalFormatting sqref="N49">
    <cfRule type="containsText" dxfId="0" priority="154" operator="between" text=" ">
      <formula>NOT(ISERROR(SEARCH(" ",N49)))</formula>
    </cfRule>
  </conditionalFormatting>
  <conditionalFormatting sqref="O49">
    <cfRule type="containsText" dxfId="0" priority="153" operator="between" text=" ">
      <formula>NOT(ISERROR(SEARCH(" ",O49)))</formula>
    </cfRule>
  </conditionalFormatting>
  <conditionalFormatting sqref="P49">
    <cfRule type="cellIs" dxfId="1" priority="587" operator="equal">
      <formula>0</formula>
    </cfRule>
    <cfRule type="containsText" dxfId="0" priority="594" operator="between" text=" ">
      <formula>NOT(ISERROR(SEARCH(" ",P49)))</formula>
    </cfRule>
  </conditionalFormatting>
  <conditionalFormatting sqref="U49">
    <cfRule type="containsText" dxfId="0" priority="589" operator="between" text=" ">
      <formula>NOT(ISERROR(SEARCH(" ",U49)))</formula>
    </cfRule>
  </conditionalFormatting>
  <conditionalFormatting sqref="A50">
    <cfRule type="containsText" dxfId="0" priority="586" operator="between" text=" ">
      <formula>NOT(ISERROR(SEARCH(" ",A50)))</formula>
    </cfRule>
  </conditionalFormatting>
  <conditionalFormatting sqref="B50">
    <cfRule type="containsText" dxfId="0" priority="585" operator="between" text=" ">
      <formula>NOT(ISERROR(SEARCH(" ",B50)))</formula>
    </cfRule>
  </conditionalFormatting>
  <conditionalFormatting sqref="C50:D50">
    <cfRule type="containsText" dxfId="0" priority="578" operator="between" text=" ">
      <formula>NOT(ISERROR(SEARCH(" ",C50)))</formula>
    </cfRule>
  </conditionalFormatting>
  <conditionalFormatting sqref="E50:J50">
    <cfRule type="containsText" dxfId="0" priority="583" operator="between" text=" ">
      <formula>NOT(ISERROR(SEARCH(" ",E50)))</formula>
    </cfRule>
  </conditionalFormatting>
  <conditionalFormatting sqref="L50">
    <cfRule type="containsText" dxfId="0" priority="151" operator="between" text=" ">
      <formula>NOT(ISERROR(SEARCH(" ",L50)))</formula>
    </cfRule>
  </conditionalFormatting>
  <conditionalFormatting sqref="M50">
    <cfRule type="containsText" dxfId="0" priority="152" operator="between" text=" ">
      <formula>NOT(ISERROR(SEARCH(" ",M50)))</formula>
    </cfRule>
  </conditionalFormatting>
  <conditionalFormatting sqref="N50">
    <cfRule type="containsText" dxfId="0" priority="150" operator="between" text=" ">
      <formula>NOT(ISERROR(SEARCH(" ",N50)))</formula>
    </cfRule>
  </conditionalFormatting>
  <conditionalFormatting sqref="O50">
    <cfRule type="containsText" dxfId="0" priority="149" operator="between" text=" ">
      <formula>NOT(ISERROR(SEARCH(" ",O50)))</formula>
    </cfRule>
  </conditionalFormatting>
  <conditionalFormatting sqref="P50">
    <cfRule type="cellIs" dxfId="1" priority="577" operator="equal">
      <formula>0</formula>
    </cfRule>
    <cfRule type="containsText" dxfId="0" priority="584" operator="between" text=" ">
      <formula>NOT(ISERROR(SEARCH(" ",P50)))</formula>
    </cfRule>
  </conditionalFormatting>
  <conditionalFormatting sqref="U50">
    <cfRule type="containsText" dxfId="0" priority="579" operator="between" text=" ">
      <formula>NOT(ISERROR(SEARCH(" ",U50)))</formula>
    </cfRule>
  </conditionalFormatting>
  <conditionalFormatting sqref="A51">
    <cfRule type="containsText" dxfId="0" priority="576" operator="between" text=" ">
      <formula>NOT(ISERROR(SEARCH(" ",A51)))</formula>
    </cfRule>
  </conditionalFormatting>
  <conditionalFormatting sqref="B51">
    <cfRule type="containsText" dxfId="0" priority="575" operator="between" text=" ">
      <formula>NOT(ISERROR(SEARCH(" ",B51)))</formula>
    </cfRule>
  </conditionalFormatting>
  <conditionalFormatting sqref="C51:D51">
    <cfRule type="containsText" dxfId="0" priority="568" operator="between" text=" ">
      <formula>NOT(ISERROR(SEARCH(" ",C51)))</formula>
    </cfRule>
  </conditionalFormatting>
  <conditionalFormatting sqref="E51:J51">
    <cfRule type="containsText" dxfId="0" priority="573" operator="between" text=" ">
      <formula>NOT(ISERROR(SEARCH(" ",E51)))</formula>
    </cfRule>
  </conditionalFormatting>
  <conditionalFormatting sqref="L51">
    <cfRule type="containsText" dxfId="0" priority="147" operator="between" text=" ">
      <formula>NOT(ISERROR(SEARCH(" ",L51)))</formula>
    </cfRule>
  </conditionalFormatting>
  <conditionalFormatting sqref="M51">
    <cfRule type="containsText" dxfId="0" priority="148" operator="between" text=" ">
      <formula>NOT(ISERROR(SEARCH(" ",M51)))</formula>
    </cfRule>
  </conditionalFormatting>
  <conditionalFormatting sqref="N51">
    <cfRule type="containsText" dxfId="0" priority="146" operator="between" text=" ">
      <formula>NOT(ISERROR(SEARCH(" ",N51)))</formula>
    </cfRule>
  </conditionalFormatting>
  <conditionalFormatting sqref="O51">
    <cfRule type="containsText" dxfId="0" priority="145" operator="between" text=" ">
      <formula>NOT(ISERROR(SEARCH(" ",O51)))</formula>
    </cfRule>
  </conditionalFormatting>
  <conditionalFormatting sqref="P51">
    <cfRule type="cellIs" dxfId="1" priority="567" operator="equal">
      <formula>0</formula>
    </cfRule>
    <cfRule type="containsText" dxfId="0" priority="574" operator="between" text=" ">
      <formula>NOT(ISERROR(SEARCH(" ",P51)))</formula>
    </cfRule>
  </conditionalFormatting>
  <conditionalFormatting sqref="U51">
    <cfRule type="containsText" dxfId="0" priority="569" operator="between" text=" ">
      <formula>NOT(ISERROR(SEARCH(" ",U51)))</formula>
    </cfRule>
  </conditionalFormatting>
  <conditionalFormatting sqref="A52">
    <cfRule type="containsText" dxfId="0" priority="566" operator="between" text=" ">
      <formula>NOT(ISERROR(SEARCH(" ",A52)))</formula>
    </cfRule>
  </conditionalFormatting>
  <conditionalFormatting sqref="B52">
    <cfRule type="containsText" dxfId="0" priority="565" operator="between" text=" ">
      <formula>NOT(ISERROR(SEARCH(" ",B52)))</formula>
    </cfRule>
  </conditionalFormatting>
  <conditionalFormatting sqref="C52:D52">
    <cfRule type="containsText" dxfId="0" priority="558" operator="between" text=" ">
      <formula>NOT(ISERROR(SEARCH(" ",C52)))</formula>
    </cfRule>
  </conditionalFormatting>
  <conditionalFormatting sqref="E52:J52">
    <cfRule type="containsText" dxfId="0" priority="563" operator="between" text=" ">
      <formula>NOT(ISERROR(SEARCH(" ",E52)))</formula>
    </cfRule>
  </conditionalFormatting>
  <conditionalFormatting sqref="L52">
    <cfRule type="containsText" dxfId="0" priority="143" operator="between" text=" ">
      <formula>NOT(ISERROR(SEARCH(" ",L52)))</formula>
    </cfRule>
  </conditionalFormatting>
  <conditionalFormatting sqref="M52">
    <cfRule type="containsText" dxfId="0" priority="144" operator="between" text=" ">
      <formula>NOT(ISERROR(SEARCH(" ",M52)))</formula>
    </cfRule>
  </conditionalFormatting>
  <conditionalFormatting sqref="N52">
    <cfRule type="containsText" dxfId="0" priority="142" operator="between" text=" ">
      <formula>NOT(ISERROR(SEARCH(" ",N52)))</formula>
    </cfRule>
  </conditionalFormatting>
  <conditionalFormatting sqref="O52">
    <cfRule type="containsText" dxfId="0" priority="141" operator="between" text=" ">
      <formula>NOT(ISERROR(SEARCH(" ",O52)))</formula>
    </cfRule>
  </conditionalFormatting>
  <conditionalFormatting sqref="P52">
    <cfRule type="cellIs" dxfId="1" priority="557" operator="equal">
      <formula>0</formula>
    </cfRule>
    <cfRule type="containsText" dxfId="0" priority="564" operator="between" text=" ">
      <formula>NOT(ISERROR(SEARCH(" ",P52)))</formula>
    </cfRule>
  </conditionalFormatting>
  <conditionalFormatting sqref="U52">
    <cfRule type="containsText" dxfId="0" priority="559" operator="between" text=" ">
      <formula>NOT(ISERROR(SEARCH(" ",U52)))</formula>
    </cfRule>
  </conditionalFormatting>
  <conditionalFormatting sqref="A53">
    <cfRule type="containsText" dxfId="0" priority="556" operator="between" text=" ">
      <formula>NOT(ISERROR(SEARCH(" ",A53)))</formula>
    </cfRule>
  </conditionalFormatting>
  <conditionalFormatting sqref="B53">
    <cfRule type="containsText" dxfId="0" priority="555" operator="between" text=" ">
      <formula>NOT(ISERROR(SEARCH(" ",B53)))</formula>
    </cfRule>
  </conditionalFormatting>
  <conditionalFormatting sqref="C53:D53">
    <cfRule type="containsText" dxfId="0" priority="548" operator="between" text=" ">
      <formula>NOT(ISERROR(SEARCH(" ",C53)))</formula>
    </cfRule>
  </conditionalFormatting>
  <conditionalFormatting sqref="E53:J53">
    <cfRule type="containsText" dxfId="0" priority="553" operator="between" text=" ">
      <formula>NOT(ISERROR(SEARCH(" ",E53)))</formula>
    </cfRule>
  </conditionalFormatting>
  <conditionalFormatting sqref="L53">
    <cfRule type="containsText" dxfId="0" priority="139" operator="between" text=" ">
      <formula>NOT(ISERROR(SEARCH(" ",L53)))</formula>
    </cfRule>
  </conditionalFormatting>
  <conditionalFormatting sqref="M53">
    <cfRule type="containsText" dxfId="0" priority="140" operator="between" text=" ">
      <formula>NOT(ISERROR(SEARCH(" ",M53)))</formula>
    </cfRule>
  </conditionalFormatting>
  <conditionalFormatting sqref="N53">
    <cfRule type="containsText" dxfId="0" priority="138" operator="between" text=" ">
      <formula>NOT(ISERROR(SEARCH(" ",N53)))</formula>
    </cfRule>
  </conditionalFormatting>
  <conditionalFormatting sqref="O53">
    <cfRule type="containsText" dxfId="0" priority="137" operator="between" text=" ">
      <formula>NOT(ISERROR(SEARCH(" ",O53)))</formula>
    </cfRule>
  </conditionalFormatting>
  <conditionalFormatting sqref="P53">
    <cfRule type="cellIs" dxfId="1" priority="547" operator="equal">
      <formula>0</formula>
    </cfRule>
    <cfRule type="containsText" dxfId="0" priority="554" operator="between" text=" ">
      <formula>NOT(ISERROR(SEARCH(" ",P53)))</formula>
    </cfRule>
  </conditionalFormatting>
  <conditionalFormatting sqref="U53">
    <cfRule type="containsText" dxfId="0" priority="549" operator="between" text=" ">
      <formula>NOT(ISERROR(SEARCH(" ",U53)))</formula>
    </cfRule>
  </conditionalFormatting>
  <conditionalFormatting sqref="AA53">
    <cfRule type="containsText" dxfId="0" priority="1917" operator="between" text=" ">
      <formula>NOT(ISERROR(SEARCH(" ",AA53)))</formula>
    </cfRule>
  </conditionalFormatting>
  <conditionalFormatting sqref="A54">
    <cfRule type="containsText" dxfId="0" priority="546" operator="between" text=" ">
      <formula>NOT(ISERROR(SEARCH(" ",A54)))</formula>
    </cfRule>
  </conditionalFormatting>
  <conditionalFormatting sqref="B54">
    <cfRule type="containsText" dxfId="0" priority="545" operator="between" text=" ">
      <formula>NOT(ISERROR(SEARCH(" ",B54)))</formula>
    </cfRule>
  </conditionalFormatting>
  <conditionalFormatting sqref="C54:D54">
    <cfRule type="containsText" dxfId="0" priority="538" operator="between" text=" ">
      <formula>NOT(ISERROR(SEARCH(" ",C54)))</formula>
    </cfRule>
  </conditionalFormatting>
  <conditionalFormatting sqref="E54:J54">
    <cfRule type="containsText" dxfId="0" priority="543" operator="between" text=" ">
      <formula>NOT(ISERROR(SEARCH(" ",E54)))</formula>
    </cfRule>
  </conditionalFormatting>
  <conditionalFormatting sqref="L54">
    <cfRule type="containsText" dxfId="0" priority="135" operator="between" text=" ">
      <formula>NOT(ISERROR(SEARCH(" ",L54)))</formula>
    </cfRule>
  </conditionalFormatting>
  <conditionalFormatting sqref="M54">
    <cfRule type="containsText" dxfId="0" priority="136" operator="between" text=" ">
      <formula>NOT(ISERROR(SEARCH(" ",M54)))</formula>
    </cfRule>
  </conditionalFormatting>
  <conditionalFormatting sqref="N54">
    <cfRule type="containsText" dxfId="0" priority="134" operator="between" text=" ">
      <formula>NOT(ISERROR(SEARCH(" ",N54)))</formula>
    </cfRule>
  </conditionalFormatting>
  <conditionalFormatting sqref="O54">
    <cfRule type="containsText" dxfId="0" priority="133" operator="between" text=" ">
      <formula>NOT(ISERROR(SEARCH(" ",O54)))</formula>
    </cfRule>
  </conditionalFormatting>
  <conditionalFormatting sqref="P54">
    <cfRule type="cellIs" dxfId="1" priority="537" operator="equal">
      <formula>0</formula>
    </cfRule>
    <cfRule type="containsText" dxfId="0" priority="544" operator="between" text=" ">
      <formula>NOT(ISERROR(SEARCH(" ",P54)))</formula>
    </cfRule>
  </conditionalFormatting>
  <conditionalFormatting sqref="U54">
    <cfRule type="containsText" dxfId="0" priority="539" operator="between" text=" ">
      <formula>NOT(ISERROR(SEARCH(" ",U54)))</formula>
    </cfRule>
  </conditionalFormatting>
  <conditionalFormatting sqref="A55">
    <cfRule type="containsText" dxfId="0" priority="536" operator="between" text=" ">
      <formula>NOT(ISERROR(SEARCH(" ",A55)))</formula>
    </cfRule>
  </conditionalFormatting>
  <conditionalFormatting sqref="B55">
    <cfRule type="containsText" dxfId="0" priority="535" operator="between" text=" ">
      <formula>NOT(ISERROR(SEARCH(" ",B55)))</formula>
    </cfRule>
  </conditionalFormatting>
  <conditionalFormatting sqref="C55:D55">
    <cfRule type="containsText" dxfId="0" priority="528" operator="between" text=" ">
      <formula>NOT(ISERROR(SEARCH(" ",C55)))</formula>
    </cfRule>
  </conditionalFormatting>
  <conditionalFormatting sqref="E55:J55">
    <cfRule type="containsText" dxfId="0" priority="533" operator="between" text=" ">
      <formula>NOT(ISERROR(SEARCH(" ",E55)))</formula>
    </cfRule>
  </conditionalFormatting>
  <conditionalFormatting sqref="L55">
    <cfRule type="containsText" dxfId="0" priority="131" operator="between" text=" ">
      <formula>NOT(ISERROR(SEARCH(" ",L55)))</formula>
    </cfRule>
  </conditionalFormatting>
  <conditionalFormatting sqref="M55">
    <cfRule type="containsText" dxfId="0" priority="132" operator="between" text=" ">
      <formula>NOT(ISERROR(SEARCH(" ",M55)))</formula>
    </cfRule>
  </conditionalFormatting>
  <conditionalFormatting sqref="N55">
    <cfRule type="containsText" dxfId="0" priority="130" operator="between" text=" ">
      <formula>NOT(ISERROR(SEARCH(" ",N55)))</formula>
    </cfRule>
  </conditionalFormatting>
  <conditionalFormatting sqref="O55">
    <cfRule type="containsText" dxfId="0" priority="129" operator="between" text=" ">
      <formula>NOT(ISERROR(SEARCH(" ",O55)))</formula>
    </cfRule>
  </conditionalFormatting>
  <conditionalFormatting sqref="P55">
    <cfRule type="cellIs" dxfId="1" priority="527" operator="equal">
      <formula>0</formula>
    </cfRule>
    <cfRule type="containsText" dxfId="0" priority="534" operator="between" text=" ">
      <formula>NOT(ISERROR(SEARCH(" ",P55)))</formula>
    </cfRule>
  </conditionalFormatting>
  <conditionalFormatting sqref="U55">
    <cfRule type="containsText" dxfId="0" priority="529" operator="between" text=" ">
      <formula>NOT(ISERROR(SEARCH(" ",U55)))</formula>
    </cfRule>
  </conditionalFormatting>
  <conditionalFormatting sqref="A56">
    <cfRule type="containsText" dxfId="0" priority="526" operator="between" text=" ">
      <formula>NOT(ISERROR(SEARCH(" ",A56)))</formula>
    </cfRule>
  </conditionalFormatting>
  <conditionalFormatting sqref="B56">
    <cfRule type="containsText" dxfId="0" priority="525" operator="between" text=" ">
      <formula>NOT(ISERROR(SEARCH(" ",B56)))</formula>
    </cfRule>
  </conditionalFormatting>
  <conditionalFormatting sqref="C56:D56">
    <cfRule type="containsText" dxfId="0" priority="518" operator="between" text=" ">
      <formula>NOT(ISERROR(SEARCH(" ",C56)))</formula>
    </cfRule>
  </conditionalFormatting>
  <conditionalFormatting sqref="E56:J56">
    <cfRule type="containsText" dxfId="0" priority="523" operator="between" text=" ">
      <formula>NOT(ISERROR(SEARCH(" ",E56)))</formula>
    </cfRule>
  </conditionalFormatting>
  <conditionalFormatting sqref="L56">
    <cfRule type="containsText" dxfId="0" priority="127" operator="between" text=" ">
      <formula>NOT(ISERROR(SEARCH(" ",L56)))</formula>
    </cfRule>
  </conditionalFormatting>
  <conditionalFormatting sqref="M56">
    <cfRule type="containsText" dxfId="0" priority="128" operator="between" text=" ">
      <formula>NOT(ISERROR(SEARCH(" ",M56)))</formula>
    </cfRule>
  </conditionalFormatting>
  <conditionalFormatting sqref="N56">
    <cfRule type="containsText" dxfId="0" priority="126" operator="between" text=" ">
      <formula>NOT(ISERROR(SEARCH(" ",N56)))</formula>
    </cfRule>
  </conditionalFormatting>
  <conditionalFormatting sqref="O56">
    <cfRule type="containsText" dxfId="0" priority="125" operator="between" text=" ">
      <formula>NOT(ISERROR(SEARCH(" ",O56)))</formula>
    </cfRule>
  </conditionalFormatting>
  <conditionalFormatting sqref="P56">
    <cfRule type="cellIs" dxfId="1" priority="517" operator="equal">
      <formula>0</formula>
    </cfRule>
    <cfRule type="containsText" dxfId="0" priority="524" operator="between" text=" ">
      <formula>NOT(ISERROR(SEARCH(" ",P56)))</formula>
    </cfRule>
  </conditionalFormatting>
  <conditionalFormatting sqref="U56">
    <cfRule type="containsText" dxfId="0" priority="519" operator="between" text=" ">
      <formula>NOT(ISERROR(SEARCH(" ",U56)))</formula>
    </cfRule>
  </conditionalFormatting>
  <conditionalFormatting sqref="C57:D57">
    <cfRule type="containsText" dxfId="0" priority="193" operator="between" text=" ">
      <formula>NOT(ISERROR(SEARCH(" ",C57)))</formula>
    </cfRule>
  </conditionalFormatting>
  <conditionalFormatting sqref="N57">
    <cfRule type="containsText" dxfId="0" priority="196" operator="between" text=" ">
      <formula>NOT(ISERROR(SEARCH(" ",N57)))</formula>
    </cfRule>
  </conditionalFormatting>
  <conditionalFormatting sqref="O57">
    <cfRule type="containsText" dxfId="0" priority="195" operator="between" text=" ">
      <formula>NOT(ISERROR(SEARCH(" ",O57)))</formula>
    </cfRule>
  </conditionalFormatting>
  <conditionalFormatting sqref="P57">
    <cfRule type="cellIs" dxfId="1" priority="192" operator="equal">
      <formula>0</formula>
    </cfRule>
  </conditionalFormatting>
  <conditionalFormatting sqref="U57">
    <cfRule type="containsText" dxfId="0" priority="194" operator="between" text=" ">
      <formula>NOT(ISERROR(SEARCH(" ",U57)))</formula>
    </cfRule>
  </conditionalFormatting>
  <conditionalFormatting sqref="AD57">
    <cfRule type="containsText" dxfId="0" priority="1763" operator="between" text=" ">
      <formula>NOT(ISERROR(SEARCH(" ",AD57)))</formula>
    </cfRule>
    <cfRule type="containsText" dxfId="2" priority="1764" operator="between" text=" ">
      <formula>NOT(ISERROR(SEARCH(" ",AD57)))</formula>
    </cfRule>
  </conditionalFormatting>
  <conditionalFormatting sqref="C58:D58">
    <cfRule type="containsText" dxfId="0" priority="186" operator="between" text=" ">
      <formula>NOT(ISERROR(SEARCH(" ",C58)))</formula>
    </cfRule>
  </conditionalFormatting>
  <conditionalFormatting sqref="N58">
    <cfRule type="containsText" dxfId="0" priority="189" operator="between" text=" ">
      <formula>NOT(ISERROR(SEARCH(" ",N58)))</formula>
    </cfRule>
  </conditionalFormatting>
  <conditionalFormatting sqref="O58">
    <cfRule type="containsText" dxfId="0" priority="188" operator="between" text=" ">
      <formula>NOT(ISERROR(SEARCH(" ",O58)))</formula>
    </cfRule>
  </conditionalFormatting>
  <conditionalFormatting sqref="U58">
    <cfRule type="containsText" dxfId="0" priority="187" operator="between" text=" ">
      <formula>NOT(ISERROR(SEARCH(" ",U58)))</formula>
    </cfRule>
  </conditionalFormatting>
  <conditionalFormatting sqref="AD62">
    <cfRule type="containsText" dxfId="0" priority="1759" operator="between" text=" ">
      <formula>NOT(ISERROR(SEARCH(" ",AD62)))</formula>
    </cfRule>
    <cfRule type="containsText" dxfId="2" priority="1760" operator="between" text=" ">
      <formula>NOT(ISERROR(SEARCH(" ",AD62)))</formula>
    </cfRule>
  </conditionalFormatting>
  <conditionalFormatting sqref="AF62">
    <cfRule type="containsText" dxfId="0" priority="1857" operator="between" text=" ">
      <formula>NOT(ISERROR(SEARCH(" ",AF62)))</formula>
    </cfRule>
    <cfRule type="containsText" dxfId="2" priority="1858" operator="between" text=" ">
      <formula>NOT(ISERROR(SEARCH(" ",AF62)))</formula>
    </cfRule>
  </conditionalFormatting>
  <conditionalFormatting sqref="AD68">
    <cfRule type="containsText" dxfId="0" priority="1729" operator="between" text=" ">
      <formula>NOT(ISERROR(SEARCH(" ",AD68)))</formula>
    </cfRule>
    <cfRule type="containsText" dxfId="2" priority="1730" operator="between" text=" ">
      <formula>NOT(ISERROR(SEARCH(" ",AD68)))</formula>
    </cfRule>
  </conditionalFormatting>
  <conditionalFormatting sqref="AF74">
    <cfRule type="containsText" dxfId="0" priority="1861" operator="between" text=" ">
      <formula>NOT(ISERROR(SEARCH(" ",AF74)))</formula>
    </cfRule>
    <cfRule type="containsText" dxfId="2" priority="1862" operator="between" text=" ">
      <formula>NOT(ISERROR(SEARCH(" ",AF74)))</formula>
    </cfRule>
  </conditionalFormatting>
  <conditionalFormatting sqref="AD85">
    <cfRule type="containsText" dxfId="0" priority="1745" operator="between" text=" ">
      <formula>NOT(ISERROR(SEARCH(" ",AD85)))</formula>
    </cfRule>
    <cfRule type="containsText" dxfId="2" priority="1746" operator="between" text=" ">
      <formula>NOT(ISERROR(SEARCH(" ",AD85)))</formula>
    </cfRule>
  </conditionalFormatting>
  <conditionalFormatting sqref="AD86">
    <cfRule type="containsText" dxfId="0" priority="1743" operator="between" text=" ">
      <formula>NOT(ISERROR(SEARCH(" ",AD86)))</formula>
    </cfRule>
    <cfRule type="containsText" dxfId="2" priority="1744" operator="between" text=" ">
      <formula>NOT(ISERROR(SEARCH(" ",AD86)))</formula>
    </cfRule>
  </conditionalFormatting>
  <conditionalFormatting sqref="AD87">
    <cfRule type="containsText" dxfId="0" priority="1747" operator="between" text=" ">
      <formula>NOT(ISERROR(SEARCH(" ",AD87)))</formula>
    </cfRule>
    <cfRule type="containsText" dxfId="2" priority="1748" operator="between" text=" ">
      <formula>NOT(ISERROR(SEARCH(" ",AD87)))</formula>
    </cfRule>
  </conditionalFormatting>
  <conditionalFormatting sqref="AD88">
    <cfRule type="containsText" dxfId="0" priority="1753" operator="between" text=" ">
      <formula>NOT(ISERROR(SEARCH(" ",AD88)))</formula>
    </cfRule>
    <cfRule type="containsText" dxfId="2" priority="1754" operator="between" text=" ">
      <formula>NOT(ISERROR(SEARCH(" ",AD88)))</formula>
    </cfRule>
  </conditionalFormatting>
  <conditionalFormatting sqref="AD89">
    <cfRule type="containsText" dxfId="0" priority="1749" operator="between" text=" ">
      <formula>NOT(ISERROR(SEARCH(" ",AD89)))</formula>
    </cfRule>
    <cfRule type="containsText" dxfId="2" priority="1750" operator="between" text=" ">
      <formula>NOT(ISERROR(SEARCH(" ",AD89)))</formula>
    </cfRule>
  </conditionalFormatting>
  <conditionalFormatting sqref="AD90">
    <cfRule type="containsText" dxfId="0" priority="1751" operator="between" text=" ">
      <formula>NOT(ISERROR(SEARCH(" ",AD90)))</formula>
    </cfRule>
    <cfRule type="containsText" dxfId="2" priority="1752" operator="between" text=" ">
      <formula>NOT(ISERROR(SEARCH(" ",AD90)))</formula>
    </cfRule>
  </conditionalFormatting>
  <conditionalFormatting sqref="AD92">
    <cfRule type="containsText" dxfId="0" priority="1741" operator="between" text=" ">
      <formula>NOT(ISERROR(SEARCH(" ",AD92)))</formula>
    </cfRule>
    <cfRule type="containsText" dxfId="2" priority="1742" operator="between" text=" ">
      <formula>NOT(ISERROR(SEARCH(" ",AD92)))</formula>
    </cfRule>
  </conditionalFormatting>
  <conditionalFormatting sqref="AF92">
    <cfRule type="containsText" dxfId="0" priority="1881" operator="between" text=" ">
      <formula>NOT(ISERROR(SEARCH(" ",AF92)))</formula>
    </cfRule>
    <cfRule type="containsText" dxfId="2" priority="1882" operator="between" text=" ">
      <formula>NOT(ISERROR(SEARCH(" ",AF92)))</formula>
    </cfRule>
  </conditionalFormatting>
  <conditionalFormatting sqref="AD93">
    <cfRule type="containsText" dxfId="0" priority="1735" operator="between" text=" ">
      <formula>NOT(ISERROR(SEARCH(" ",AD93)))</formula>
    </cfRule>
    <cfRule type="containsText" dxfId="2" priority="1736" operator="between" text=" ">
      <formula>NOT(ISERROR(SEARCH(" ",AD93)))</formula>
    </cfRule>
  </conditionalFormatting>
  <conditionalFormatting sqref="AF93">
    <cfRule type="containsText" dxfId="0" priority="1877" operator="between" text=" ">
      <formula>NOT(ISERROR(SEARCH(" ",AF93)))</formula>
    </cfRule>
    <cfRule type="containsText" dxfId="2" priority="1878" operator="between" text=" ">
      <formula>NOT(ISERROR(SEARCH(" ",AF93)))</formula>
    </cfRule>
  </conditionalFormatting>
  <conditionalFormatting sqref="AH93:AJ93">
    <cfRule type="containsText" dxfId="0" priority="1715" operator="between" text=" ">
      <formula>NOT(ISERROR(SEARCH(" ",AH93)))</formula>
    </cfRule>
  </conditionalFormatting>
  <conditionalFormatting sqref="AK93">
    <cfRule type="containsText" dxfId="0" priority="1712" operator="between" text=" ">
      <formula>NOT(ISERROR(SEARCH(" ",AK93)))</formula>
    </cfRule>
  </conditionalFormatting>
  <conditionalFormatting sqref="AL93">
    <cfRule type="containsText" dxfId="0" priority="1714" operator="between" text=" ">
      <formula>NOT(ISERROR(SEARCH(" ",AL93)))</formula>
    </cfRule>
  </conditionalFormatting>
  <conditionalFormatting sqref="AM93">
    <cfRule type="containsText" dxfId="0" priority="1713" operator="between" text=" ">
      <formula>NOT(ISERROR(SEARCH(" ",AM93)))</formula>
    </cfRule>
  </conditionalFormatting>
  <conditionalFormatting sqref="AD94">
    <cfRule type="containsText" dxfId="0" priority="1739" operator="between" text=" ">
      <formula>NOT(ISERROR(SEARCH(" ",AD94)))</formula>
    </cfRule>
    <cfRule type="containsText" dxfId="2" priority="1740" operator="between" text=" ">
      <formula>NOT(ISERROR(SEARCH(" ",AD94)))</formula>
    </cfRule>
  </conditionalFormatting>
  <conditionalFormatting sqref="AF94">
    <cfRule type="containsText" dxfId="0" priority="1879" operator="between" text=" ">
      <formula>NOT(ISERROR(SEARCH(" ",AF94)))</formula>
    </cfRule>
    <cfRule type="containsText" dxfId="2" priority="1880" operator="between" text=" ">
      <formula>NOT(ISERROR(SEARCH(" ",AF94)))</formula>
    </cfRule>
  </conditionalFormatting>
  <conditionalFormatting sqref="AD95">
    <cfRule type="containsText" dxfId="0" priority="1737" operator="between" text=" ">
      <formula>NOT(ISERROR(SEARCH(" ",AD95)))</formula>
    </cfRule>
    <cfRule type="containsText" dxfId="2" priority="1738" operator="between" text=" ">
      <formula>NOT(ISERROR(SEARCH(" ",AD95)))</formula>
    </cfRule>
  </conditionalFormatting>
  <conditionalFormatting sqref="AE95">
    <cfRule type="containsText" dxfId="0" priority="1885" operator="between" text=" ">
      <formula>NOT(ISERROR(SEARCH(" ",AE95)))</formula>
    </cfRule>
    <cfRule type="containsText" dxfId="2" priority="1886" operator="between" text=" ">
      <formula>NOT(ISERROR(SEARCH(" ",AE95)))</formula>
    </cfRule>
  </conditionalFormatting>
  <conditionalFormatting sqref="AF95">
    <cfRule type="containsText" dxfId="0" priority="1869" operator="between" text=" ">
      <formula>NOT(ISERROR(SEARCH(" ",AF95)))</formula>
    </cfRule>
    <cfRule type="containsText" dxfId="2" priority="1870" operator="between" text=" ">
      <formula>NOT(ISERROR(SEARCH(" ",AF95)))</formula>
    </cfRule>
  </conditionalFormatting>
  <conditionalFormatting sqref="AG95">
    <cfRule type="containsText" dxfId="0" priority="1843" operator="between" text=" ">
      <formula>NOT(ISERROR(SEARCH(" ",AG95)))</formula>
    </cfRule>
    <cfRule type="containsText" dxfId="2" priority="1844" operator="between" text=" ">
      <formula>NOT(ISERROR(SEARCH(" ",AG95)))</formula>
    </cfRule>
  </conditionalFormatting>
  <conditionalFormatting sqref="AF96">
    <cfRule type="containsText" dxfId="0" priority="1875" operator="between" text=" ">
      <formula>NOT(ISERROR(SEARCH(" ",AF96)))</formula>
    </cfRule>
    <cfRule type="containsText" dxfId="2" priority="1876" operator="between" text=" ">
      <formula>NOT(ISERROR(SEARCH(" ",AF96)))</formula>
    </cfRule>
  </conditionalFormatting>
  <conditionalFormatting sqref="AF97">
    <cfRule type="containsText" dxfId="0" priority="1873" operator="between" text=" ">
      <formula>NOT(ISERROR(SEARCH(" ",AF97)))</formula>
    </cfRule>
    <cfRule type="containsText" dxfId="2" priority="1874" operator="between" text=" ">
      <formula>NOT(ISERROR(SEARCH(" ",AF97)))</formula>
    </cfRule>
  </conditionalFormatting>
  <conditionalFormatting sqref="AF98">
    <cfRule type="containsText" dxfId="0" priority="1871" operator="between" text=" ">
      <formula>NOT(ISERROR(SEARCH(" ",AF98)))</formula>
    </cfRule>
    <cfRule type="containsText" dxfId="2" priority="1872" operator="between" text=" ">
      <formula>NOT(ISERROR(SEARCH(" ",AF98)))</formula>
    </cfRule>
  </conditionalFormatting>
  <conditionalFormatting sqref="AC99">
    <cfRule type="containsText" dxfId="0" priority="1722" operator="between" text=" ">
      <formula>NOT(ISERROR(SEARCH(" ",AC99)))</formula>
    </cfRule>
    <cfRule type="containsText" dxfId="2" priority="1723" operator="between" text=" ">
      <formula>NOT(ISERROR(SEARCH(" ",AC99)))</formula>
    </cfRule>
  </conditionalFormatting>
  <conditionalFormatting sqref="AD99">
    <cfRule type="containsText" dxfId="0" priority="1757" operator="between" text=" ">
      <formula>NOT(ISERROR(SEARCH(" ",AD99)))</formula>
    </cfRule>
    <cfRule type="containsText" dxfId="2" priority="1758" operator="between" text=" ">
      <formula>NOT(ISERROR(SEARCH(" ",AD99)))</formula>
    </cfRule>
  </conditionalFormatting>
  <conditionalFormatting sqref="AE99">
    <cfRule type="containsText" dxfId="0" priority="1883" operator="between" text=" ">
      <formula>NOT(ISERROR(SEARCH(" ",AE99)))</formula>
    </cfRule>
    <cfRule type="containsText" dxfId="2" priority="1884" operator="between" text=" ">
      <formula>NOT(ISERROR(SEARCH(" ",AE99)))</formula>
    </cfRule>
  </conditionalFormatting>
  <conditionalFormatting sqref="AF99">
    <cfRule type="containsText" dxfId="0" priority="1867" operator="between" text=" ">
      <formula>NOT(ISERROR(SEARCH(" ",AF99)))</formula>
    </cfRule>
    <cfRule type="containsText" dxfId="2" priority="1868" operator="between" text=" ">
      <formula>NOT(ISERROR(SEARCH(" ",AF99)))</formula>
    </cfRule>
  </conditionalFormatting>
  <conditionalFormatting sqref="AG99">
    <cfRule type="containsText" dxfId="0" priority="1841" operator="between" text=" ">
      <formula>NOT(ISERROR(SEARCH(" ",AG99)))</formula>
    </cfRule>
    <cfRule type="containsText" dxfId="2" priority="1842" operator="between" text=" ">
      <formula>NOT(ISERROR(SEARCH(" ",AG99)))</formula>
    </cfRule>
  </conditionalFormatting>
  <conditionalFormatting sqref="W114">
    <cfRule type="containsText" dxfId="0" priority="1925" operator="between" text=" ">
      <formula>NOT(ISERROR(SEARCH(" ",W114)))</formula>
    </cfRule>
  </conditionalFormatting>
  <conditionalFormatting sqref="V179">
    <cfRule type="containsText" dxfId="0" priority="1929" operator="between" text=" ">
      <formula>NOT(ISERROR(SEARCH(" ",V179)))</formula>
    </cfRule>
  </conditionalFormatting>
  <conditionalFormatting sqref="V180">
    <cfRule type="containsText" dxfId="0" priority="1928" operator="between" text=" ">
      <formula>NOT(ISERROR(SEARCH(" ",V180)))</formula>
    </cfRule>
  </conditionalFormatting>
  <conditionalFormatting sqref="AC312:AF312">
    <cfRule type="containsText" dxfId="0" priority="1777" operator="between" text=" ">
      <formula>NOT(ISERROR(SEARCH(" ",AC312)))</formula>
    </cfRule>
    <cfRule type="containsText" dxfId="2" priority="1778" operator="between" text=" ">
      <formula>NOT(ISERROR(SEARCH(" ",AC312)))</formula>
    </cfRule>
  </conditionalFormatting>
  <conditionalFormatting sqref="U319">
    <cfRule type="containsText" dxfId="0" priority="1775" operator="between" text=" ">
      <formula>NOT(ISERROR(SEARCH(" ",U319)))</formula>
    </cfRule>
  </conditionalFormatting>
  <conditionalFormatting sqref="A324">
    <cfRule type="containsText" dxfId="0" priority="1684" operator="between" text=" ">
      <formula>NOT(ISERROR(SEARCH(" ",A324)))</formula>
    </cfRule>
  </conditionalFormatting>
  <conditionalFormatting sqref="B324">
    <cfRule type="containsText" dxfId="0" priority="1688" operator="between" text=" ">
      <formula>NOT(ISERROR(SEARCH(" ",B324)))</formula>
    </cfRule>
  </conditionalFormatting>
  <conditionalFormatting sqref="U324">
    <cfRule type="containsText" dxfId="0" priority="1687" operator="between" text=" ">
      <formula>NOT(ISERROR(SEARCH(" ",U324)))</formula>
    </cfRule>
  </conditionalFormatting>
  <conditionalFormatting sqref="A325">
    <cfRule type="containsText" dxfId="0" priority="1679" operator="between" text=" ">
      <formula>NOT(ISERROR(SEARCH(" ",A325)))</formula>
    </cfRule>
  </conditionalFormatting>
  <conditionalFormatting sqref="B325">
    <cfRule type="containsText" dxfId="0" priority="1683" operator="between" text=" ">
      <formula>NOT(ISERROR(SEARCH(" ",B325)))</formula>
    </cfRule>
  </conditionalFormatting>
  <conditionalFormatting sqref="U325">
    <cfRule type="containsText" dxfId="0" priority="1682" operator="between" text=" ">
      <formula>NOT(ISERROR(SEARCH(" ",U325)))</formula>
    </cfRule>
  </conditionalFormatting>
  <conditionalFormatting sqref="A326">
    <cfRule type="containsText" dxfId="0" priority="1674" operator="between" text=" ">
      <formula>NOT(ISERROR(SEARCH(" ",A326)))</formula>
    </cfRule>
  </conditionalFormatting>
  <conditionalFormatting sqref="B326">
    <cfRule type="containsText" dxfId="0" priority="1678" operator="between" text=" ">
      <formula>NOT(ISERROR(SEARCH(" ",B326)))</formula>
    </cfRule>
  </conditionalFormatting>
  <conditionalFormatting sqref="U326">
    <cfRule type="containsText" dxfId="0" priority="1677" operator="between" text=" ">
      <formula>NOT(ISERROR(SEARCH(" ",U326)))</formula>
    </cfRule>
  </conditionalFormatting>
  <conditionalFormatting sqref="A327">
    <cfRule type="containsText" dxfId="0" priority="1669" operator="between" text=" ">
      <formula>NOT(ISERROR(SEARCH(" ",A327)))</formula>
    </cfRule>
  </conditionalFormatting>
  <conditionalFormatting sqref="B327">
    <cfRule type="containsText" dxfId="0" priority="1673" operator="between" text=" ">
      <formula>NOT(ISERROR(SEARCH(" ",B327)))</formula>
    </cfRule>
  </conditionalFormatting>
  <conditionalFormatting sqref="U327">
    <cfRule type="containsText" dxfId="0" priority="1672" operator="between" text=" ">
      <formula>NOT(ISERROR(SEARCH(" ",U327)))</formula>
    </cfRule>
  </conditionalFormatting>
  <conditionalFormatting sqref="A328">
    <cfRule type="containsText" dxfId="0" priority="1664" operator="between" text=" ">
      <formula>NOT(ISERROR(SEARCH(" ",A328)))</formula>
    </cfRule>
  </conditionalFormatting>
  <conditionalFormatting sqref="B328">
    <cfRule type="containsText" dxfId="0" priority="1668" operator="between" text=" ">
      <formula>NOT(ISERROR(SEARCH(" ",B328)))</formula>
    </cfRule>
  </conditionalFormatting>
  <conditionalFormatting sqref="U328">
    <cfRule type="containsText" dxfId="0" priority="1667" operator="between" text=" ">
      <formula>NOT(ISERROR(SEARCH(" ",U328)))</formula>
    </cfRule>
  </conditionalFormatting>
  <conditionalFormatting sqref="A329">
    <cfRule type="containsText" dxfId="0" priority="1659" operator="between" text=" ">
      <formula>NOT(ISERROR(SEARCH(" ",A329)))</formula>
    </cfRule>
  </conditionalFormatting>
  <conditionalFormatting sqref="B329">
    <cfRule type="containsText" dxfId="0" priority="1663" operator="between" text=" ">
      <formula>NOT(ISERROR(SEARCH(" ",B329)))</formula>
    </cfRule>
  </conditionalFormatting>
  <conditionalFormatting sqref="U329">
    <cfRule type="containsText" dxfId="0" priority="1662" operator="between" text=" ">
      <formula>NOT(ISERROR(SEARCH(" ",U329)))</formula>
    </cfRule>
  </conditionalFormatting>
  <conditionalFormatting sqref="A330">
    <cfRule type="containsText" dxfId="0" priority="1654" operator="between" text=" ">
      <formula>NOT(ISERROR(SEARCH(" ",A330)))</formula>
    </cfRule>
  </conditionalFormatting>
  <conditionalFormatting sqref="B330">
    <cfRule type="containsText" dxfId="0" priority="1658" operator="between" text=" ">
      <formula>NOT(ISERROR(SEARCH(" ",B330)))</formula>
    </cfRule>
  </conditionalFormatting>
  <conditionalFormatting sqref="U330">
    <cfRule type="containsText" dxfId="0" priority="1657" operator="between" text=" ">
      <formula>NOT(ISERROR(SEARCH(" ",U330)))</formula>
    </cfRule>
  </conditionalFormatting>
  <conditionalFormatting sqref="A331">
    <cfRule type="containsText" dxfId="0" priority="1649" operator="between" text=" ">
      <formula>NOT(ISERROR(SEARCH(" ",A331)))</formula>
    </cfRule>
  </conditionalFormatting>
  <conditionalFormatting sqref="B331">
    <cfRule type="containsText" dxfId="0" priority="1653" operator="between" text=" ">
      <formula>NOT(ISERROR(SEARCH(" ",B331)))</formula>
    </cfRule>
  </conditionalFormatting>
  <conditionalFormatting sqref="U331">
    <cfRule type="containsText" dxfId="0" priority="1652" operator="between" text=" ">
      <formula>NOT(ISERROR(SEARCH(" ",U331)))</formula>
    </cfRule>
  </conditionalFormatting>
  <conditionalFormatting sqref="A332">
    <cfRule type="containsText" dxfId="0" priority="1644" operator="between" text=" ">
      <formula>NOT(ISERROR(SEARCH(" ",A332)))</formula>
    </cfRule>
  </conditionalFormatting>
  <conditionalFormatting sqref="B332">
    <cfRule type="containsText" dxfId="0" priority="1648" operator="between" text=" ">
      <formula>NOT(ISERROR(SEARCH(" ",B332)))</formula>
    </cfRule>
  </conditionalFormatting>
  <conditionalFormatting sqref="U332">
    <cfRule type="containsText" dxfId="0" priority="1647" operator="between" text=" ">
      <formula>NOT(ISERROR(SEARCH(" ",U332)))</formula>
    </cfRule>
  </conditionalFormatting>
  <conditionalFormatting sqref="A333">
    <cfRule type="containsText" dxfId="0" priority="1639" operator="between" text=" ">
      <formula>NOT(ISERROR(SEARCH(" ",A333)))</formula>
    </cfRule>
  </conditionalFormatting>
  <conditionalFormatting sqref="B333">
    <cfRule type="containsText" dxfId="0" priority="1643" operator="between" text=" ">
      <formula>NOT(ISERROR(SEARCH(" ",B333)))</formula>
    </cfRule>
  </conditionalFormatting>
  <conditionalFormatting sqref="U333">
    <cfRule type="containsText" dxfId="0" priority="1642" operator="between" text=" ">
      <formula>NOT(ISERROR(SEARCH(" ",U333)))</formula>
    </cfRule>
  </conditionalFormatting>
  <conditionalFormatting sqref="A334">
    <cfRule type="containsText" dxfId="0" priority="1634" operator="between" text=" ">
      <formula>NOT(ISERROR(SEARCH(" ",A334)))</formula>
    </cfRule>
  </conditionalFormatting>
  <conditionalFormatting sqref="B334">
    <cfRule type="containsText" dxfId="0" priority="1638" operator="between" text=" ">
      <formula>NOT(ISERROR(SEARCH(" ",B334)))</formula>
    </cfRule>
  </conditionalFormatting>
  <conditionalFormatting sqref="U334">
    <cfRule type="containsText" dxfId="0" priority="1637" operator="between" text=" ">
      <formula>NOT(ISERROR(SEARCH(" ",U334)))</formula>
    </cfRule>
  </conditionalFormatting>
  <conditionalFormatting sqref="A335">
    <cfRule type="containsText" dxfId="0" priority="1629" operator="between" text=" ">
      <formula>NOT(ISERROR(SEARCH(" ",A335)))</formula>
    </cfRule>
  </conditionalFormatting>
  <conditionalFormatting sqref="B335">
    <cfRule type="containsText" dxfId="0" priority="1633" operator="between" text=" ">
      <formula>NOT(ISERROR(SEARCH(" ",B335)))</formula>
    </cfRule>
  </conditionalFormatting>
  <conditionalFormatting sqref="U335">
    <cfRule type="containsText" dxfId="0" priority="1632" operator="between" text=" ">
      <formula>NOT(ISERROR(SEARCH(" ",U335)))</formula>
    </cfRule>
  </conditionalFormatting>
  <conditionalFormatting sqref="A336">
    <cfRule type="containsText" dxfId="0" priority="1624" operator="between" text=" ">
      <formula>NOT(ISERROR(SEARCH(" ",A336)))</formula>
    </cfRule>
  </conditionalFormatting>
  <conditionalFormatting sqref="B336">
    <cfRule type="containsText" dxfId="0" priority="1628" operator="between" text=" ">
      <formula>NOT(ISERROR(SEARCH(" ",B336)))</formula>
    </cfRule>
  </conditionalFormatting>
  <conditionalFormatting sqref="U336">
    <cfRule type="containsText" dxfId="0" priority="1627" operator="between" text=" ">
      <formula>NOT(ISERROR(SEARCH(" ",U336)))</formula>
    </cfRule>
  </conditionalFormatting>
  <conditionalFormatting sqref="A337">
    <cfRule type="containsText" dxfId="0" priority="1619" operator="between" text=" ">
      <formula>NOT(ISERROR(SEARCH(" ",A337)))</formula>
    </cfRule>
  </conditionalFormatting>
  <conditionalFormatting sqref="B337">
    <cfRule type="containsText" dxfId="0" priority="1623" operator="between" text=" ">
      <formula>NOT(ISERROR(SEARCH(" ",B337)))</formula>
    </cfRule>
  </conditionalFormatting>
  <conditionalFormatting sqref="U337">
    <cfRule type="containsText" dxfId="0" priority="1622" operator="between" text=" ">
      <formula>NOT(ISERROR(SEARCH(" ",U337)))</formula>
    </cfRule>
  </conditionalFormatting>
  <conditionalFormatting sqref="A338">
    <cfRule type="containsText" dxfId="0" priority="1614" operator="between" text=" ">
      <formula>NOT(ISERROR(SEARCH(" ",A338)))</formula>
    </cfRule>
  </conditionalFormatting>
  <conditionalFormatting sqref="B338">
    <cfRule type="containsText" dxfId="0" priority="1618" operator="between" text=" ">
      <formula>NOT(ISERROR(SEARCH(" ",B338)))</formula>
    </cfRule>
  </conditionalFormatting>
  <conditionalFormatting sqref="U338">
    <cfRule type="containsText" dxfId="0" priority="1617" operator="between" text=" ">
      <formula>NOT(ISERROR(SEARCH(" ",U338)))</formula>
    </cfRule>
  </conditionalFormatting>
  <conditionalFormatting sqref="A339">
    <cfRule type="containsText" dxfId="0" priority="1609" operator="between" text=" ">
      <formula>NOT(ISERROR(SEARCH(" ",A339)))</formula>
    </cfRule>
  </conditionalFormatting>
  <conditionalFormatting sqref="B339">
    <cfRule type="containsText" dxfId="0" priority="1613" operator="between" text=" ">
      <formula>NOT(ISERROR(SEARCH(" ",B339)))</formula>
    </cfRule>
  </conditionalFormatting>
  <conditionalFormatting sqref="U339">
    <cfRule type="containsText" dxfId="0" priority="1612" operator="between" text=" ">
      <formula>NOT(ISERROR(SEARCH(" ",U339)))</formula>
    </cfRule>
  </conditionalFormatting>
  <conditionalFormatting sqref="A340">
    <cfRule type="containsText" dxfId="0" priority="1604" operator="between" text=" ">
      <formula>NOT(ISERROR(SEARCH(" ",A340)))</formula>
    </cfRule>
  </conditionalFormatting>
  <conditionalFormatting sqref="B340">
    <cfRule type="containsText" dxfId="0" priority="1608" operator="between" text=" ">
      <formula>NOT(ISERROR(SEARCH(" ",B340)))</formula>
    </cfRule>
  </conditionalFormatting>
  <conditionalFormatting sqref="U340">
    <cfRule type="containsText" dxfId="0" priority="1607" operator="between" text=" ">
      <formula>NOT(ISERROR(SEARCH(" ",U340)))</formula>
    </cfRule>
  </conditionalFormatting>
  <conditionalFormatting sqref="A341">
    <cfRule type="containsText" dxfId="0" priority="1599" operator="between" text=" ">
      <formula>NOT(ISERROR(SEARCH(" ",A341)))</formula>
    </cfRule>
  </conditionalFormatting>
  <conditionalFormatting sqref="B341">
    <cfRule type="containsText" dxfId="0" priority="1603" operator="between" text=" ">
      <formula>NOT(ISERROR(SEARCH(" ",B341)))</formula>
    </cfRule>
  </conditionalFormatting>
  <conditionalFormatting sqref="U341">
    <cfRule type="containsText" dxfId="0" priority="1602" operator="between" text=" ">
      <formula>NOT(ISERROR(SEARCH(" ",U341)))</formula>
    </cfRule>
  </conditionalFormatting>
  <conditionalFormatting sqref="A342">
    <cfRule type="containsText" dxfId="0" priority="1594" operator="between" text=" ">
      <formula>NOT(ISERROR(SEARCH(" ",A342)))</formula>
    </cfRule>
  </conditionalFormatting>
  <conditionalFormatting sqref="B342">
    <cfRule type="containsText" dxfId="0" priority="1598" operator="between" text=" ">
      <formula>NOT(ISERROR(SEARCH(" ",B342)))</formula>
    </cfRule>
  </conditionalFormatting>
  <conditionalFormatting sqref="U342">
    <cfRule type="containsText" dxfId="0" priority="1597" operator="between" text=" ">
      <formula>NOT(ISERROR(SEARCH(" ",U342)))</formula>
    </cfRule>
  </conditionalFormatting>
  <conditionalFormatting sqref="A343">
    <cfRule type="containsText" dxfId="0" priority="1589" operator="between" text=" ">
      <formula>NOT(ISERROR(SEARCH(" ",A343)))</formula>
    </cfRule>
  </conditionalFormatting>
  <conditionalFormatting sqref="B343">
    <cfRule type="containsText" dxfId="0" priority="1593" operator="between" text=" ">
      <formula>NOT(ISERROR(SEARCH(" ",B343)))</formula>
    </cfRule>
  </conditionalFormatting>
  <conditionalFormatting sqref="U343">
    <cfRule type="containsText" dxfId="0" priority="1592" operator="between" text=" ">
      <formula>NOT(ISERROR(SEARCH(" ",U343)))</formula>
    </cfRule>
  </conditionalFormatting>
  <conditionalFormatting sqref="A344">
    <cfRule type="containsText" dxfId="0" priority="1584" operator="between" text=" ">
      <formula>NOT(ISERROR(SEARCH(" ",A344)))</formula>
    </cfRule>
  </conditionalFormatting>
  <conditionalFormatting sqref="B344">
    <cfRule type="containsText" dxfId="0" priority="1588" operator="between" text=" ">
      <formula>NOT(ISERROR(SEARCH(" ",B344)))</formula>
    </cfRule>
  </conditionalFormatting>
  <conditionalFormatting sqref="U344">
    <cfRule type="containsText" dxfId="0" priority="1587" operator="between" text=" ">
      <formula>NOT(ISERROR(SEARCH(" ",U344)))</formula>
    </cfRule>
  </conditionalFormatting>
  <conditionalFormatting sqref="A345">
    <cfRule type="containsText" dxfId="0" priority="1579" operator="between" text=" ">
      <formula>NOT(ISERROR(SEARCH(" ",A345)))</formula>
    </cfRule>
  </conditionalFormatting>
  <conditionalFormatting sqref="B345">
    <cfRule type="containsText" dxfId="0" priority="1583" operator="between" text=" ">
      <formula>NOT(ISERROR(SEARCH(" ",B345)))</formula>
    </cfRule>
  </conditionalFormatting>
  <conditionalFormatting sqref="U345">
    <cfRule type="containsText" dxfId="0" priority="1582" operator="between" text=" ">
      <formula>NOT(ISERROR(SEARCH(" ",U345)))</formula>
    </cfRule>
  </conditionalFormatting>
  <conditionalFormatting sqref="A346">
    <cfRule type="containsText" dxfId="0" priority="1574" operator="between" text=" ">
      <formula>NOT(ISERROR(SEARCH(" ",A346)))</formula>
    </cfRule>
  </conditionalFormatting>
  <conditionalFormatting sqref="B346">
    <cfRule type="containsText" dxfId="0" priority="1578" operator="between" text=" ">
      <formula>NOT(ISERROR(SEARCH(" ",B346)))</formula>
    </cfRule>
  </conditionalFormatting>
  <conditionalFormatting sqref="U346">
    <cfRule type="containsText" dxfId="0" priority="1577" operator="between" text=" ">
      <formula>NOT(ISERROR(SEARCH(" ",U346)))</formula>
    </cfRule>
  </conditionalFormatting>
  <conditionalFormatting sqref="A347">
    <cfRule type="containsText" dxfId="0" priority="1569" operator="between" text=" ">
      <formula>NOT(ISERROR(SEARCH(" ",A347)))</formula>
    </cfRule>
  </conditionalFormatting>
  <conditionalFormatting sqref="B347">
    <cfRule type="containsText" dxfId="0" priority="1573" operator="between" text=" ">
      <formula>NOT(ISERROR(SEARCH(" ",B347)))</formula>
    </cfRule>
  </conditionalFormatting>
  <conditionalFormatting sqref="U347">
    <cfRule type="containsText" dxfId="0" priority="1572" operator="between" text=" ">
      <formula>NOT(ISERROR(SEARCH(" ",U347)))</formula>
    </cfRule>
  </conditionalFormatting>
  <conditionalFormatting sqref="A348">
    <cfRule type="containsText" dxfId="0" priority="1564" operator="between" text=" ">
      <formula>NOT(ISERROR(SEARCH(" ",A348)))</formula>
    </cfRule>
  </conditionalFormatting>
  <conditionalFormatting sqref="B348">
    <cfRule type="containsText" dxfId="0" priority="1568" operator="between" text=" ">
      <formula>NOT(ISERROR(SEARCH(" ",B348)))</formula>
    </cfRule>
  </conditionalFormatting>
  <conditionalFormatting sqref="U348">
    <cfRule type="containsText" dxfId="0" priority="1567" operator="between" text=" ">
      <formula>NOT(ISERROR(SEARCH(" ",U348)))</formula>
    </cfRule>
  </conditionalFormatting>
  <conditionalFormatting sqref="A349">
    <cfRule type="containsText" dxfId="0" priority="1559" operator="between" text=" ">
      <formula>NOT(ISERROR(SEARCH(" ",A349)))</formula>
    </cfRule>
  </conditionalFormatting>
  <conditionalFormatting sqref="B349">
    <cfRule type="containsText" dxfId="0" priority="1563" operator="between" text=" ">
      <formula>NOT(ISERROR(SEARCH(" ",B349)))</formula>
    </cfRule>
  </conditionalFormatting>
  <conditionalFormatting sqref="U349">
    <cfRule type="containsText" dxfId="0" priority="1562" operator="between" text=" ">
      <formula>NOT(ISERROR(SEARCH(" ",U349)))</formula>
    </cfRule>
  </conditionalFormatting>
  <conditionalFormatting sqref="A350">
    <cfRule type="containsText" dxfId="0" priority="1554" operator="between" text=" ">
      <formula>NOT(ISERROR(SEARCH(" ",A350)))</formula>
    </cfRule>
  </conditionalFormatting>
  <conditionalFormatting sqref="B350">
    <cfRule type="containsText" dxfId="0" priority="1558" operator="between" text=" ">
      <formula>NOT(ISERROR(SEARCH(" ",B350)))</formula>
    </cfRule>
  </conditionalFormatting>
  <conditionalFormatting sqref="U350">
    <cfRule type="containsText" dxfId="0" priority="1557" operator="between" text=" ">
      <formula>NOT(ISERROR(SEARCH(" ",U350)))</formula>
    </cfRule>
  </conditionalFormatting>
  <conditionalFormatting sqref="A351">
    <cfRule type="containsText" dxfId="0" priority="1549" operator="between" text=" ">
      <formula>NOT(ISERROR(SEARCH(" ",A351)))</formula>
    </cfRule>
  </conditionalFormatting>
  <conditionalFormatting sqref="B351">
    <cfRule type="containsText" dxfId="0" priority="1553" operator="between" text=" ">
      <formula>NOT(ISERROR(SEARCH(" ",B351)))</formula>
    </cfRule>
  </conditionalFormatting>
  <conditionalFormatting sqref="U351">
    <cfRule type="containsText" dxfId="0" priority="1552" operator="between" text=" ">
      <formula>NOT(ISERROR(SEARCH(" ",U351)))</formula>
    </cfRule>
  </conditionalFormatting>
  <conditionalFormatting sqref="A352">
    <cfRule type="containsText" dxfId="0" priority="1544" operator="between" text=" ">
      <formula>NOT(ISERROR(SEARCH(" ",A352)))</formula>
    </cfRule>
  </conditionalFormatting>
  <conditionalFormatting sqref="B352">
    <cfRule type="containsText" dxfId="0" priority="1548" operator="between" text=" ">
      <formula>NOT(ISERROR(SEARCH(" ",B352)))</formula>
    </cfRule>
  </conditionalFormatting>
  <conditionalFormatting sqref="U352">
    <cfRule type="containsText" dxfId="0" priority="1547" operator="between" text=" ">
      <formula>NOT(ISERROR(SEARCH(" ",U352)))</formula>
    </cfRule>
  </conditionalFormatting>
  <conditionalFormatting sqref="A353">
    <cfRule type="containsText" dxfId="0" priority="1539" operator="between" text=" ">
      <formula>NOT(ISERROR(SEARCH(" ",A353)))</formula>
    </cfRule>
  </conditionalFormatting>
  <conditionalFormatting sqref="B353">
    <cfRule type="containsText" dxfId="0" priority="1543" operator="between" text=" ">
      <formula>NOT(ISERROR(SEARCH(" ",B353)))</formula>
    </cfRule>
  </conditionalFormatting>
  <conditionalFormatting sqref="U353">
    <cfRule type="containsText" dxfId="0" priority="1542" operator="between" text=" ">
      <formula>NOT(ISERROR(SEARCH(" ",U353)))</formula>
    </cfRule>
  </conditionalFormatting>
  <conditionalFormatting sqref="A354">
    <cfRule type="containsText" dxfId="0" priority="1534" operator="between" text=" ">
      <formula>NOT(ISERROR(SEARCH(" ",A354)))</formula>
    </cfRule>
  </conditionalFormatting>
  <conditionalFormatting sqref="B354">
    <cfRule type="containsText" dxfId="0" priority="1538" operator="between" text=" ">
      <formula>NOT(ISERROR(SEARCH(" ",B354)))</formula>
    </cfRule>
  </conditionalFormatting>
  <conditionalFormatting sqref="U354">
    <cfRule type="containsText" dxfId="0" priority="1537" operator="between" text=" ">
      <formula>NOT(ISERROR(SEARCH(" ",U354)))</formula>
    </cfRule>
  </conditionalFormatting>
  <conditionalFormatting sqref="A355">
    <cfRule type="containsText" dxfId="0" priority="1529" operator="between" text=" ">
      <formula>NOT(ISERROR(SEARCH(" ",A355)))</formula>
    </cfRule>
  </conditionalFormatting>
  <conditionalFormatting sqref="B355">
    <cfRule type="containsText" dxfId="0" priority="1533" operator="between" text=" ">
      <formula>NOT(ISERROR(SEARCH(" ",B355)))</formula>
    </cfRule>
  </conditionalFormatting>
  <conditionalFormatting sqref="U355">
    <cfRule type="containsText" dxfId="0" priority="1532" operator="between" text=" ">
      <formula>NOT(ISERROR(SEARCH(" ",U355)))</formula>
    </cfRule>
  </conditionalFormatting>
  <conditionalFormatting sqref="A356">
    <cfRule type="containsText" dxfId="0" priority="1524" operator="between" text=" ">
      <formula>NOT(ISERROR(SEARCH(" ",A356)))</formula>
    </cfRule>
  </conditionalFormatting>
  <conditionalFormatting sqref="B356">
    <cfRule type="containsText" dxfId="0" priority="1528" operator="between" text=" ">
      <formula>NOT(ISERROR(SEARCH(" ",B356)))</formula>
    </cfRule>
  </conditionalFormatting>
  <conditionalFormatting sqref="U356">
    <cfRule type="containsText" dxfId="0" priority="1527" operator="between" text=" ">
      <formula>NOT(ISERROR(SEARCH(" ",U356)))</formula>
    </cfRule>
  </conditionalFormatting>
  <conditionalFormatting sqref="A357">
    <cfRule type="containsText" dxfId="0" priority="1519" operator="between" text=" ">
      <formula>NOT(ISERROR(SEARCH(" ",A357)))</formula>
    </cfRule>
  </conditionalFormatting>
  <conditionalFormatting sqref="B357">
    <cfRule type="containsText" dxfId="0" priority="1523" operator="between" text=" ">
      <formula>NOT(ISERROR(SEARCH(" ",B357)))</formula>
    </cfRule>
  </conditionalFormatting>
  <conditionalFormatting sqref="U357">
    <cfRule type="containsText" dxfId="0" priority="1522" operator="between" text=" ">
      <formula>NOT(ISERROR(SEARCH(" ",U357)))</formula>
    </cfRule>
  </conditionalFormatting>
  <conditionalFormatting sqref="A358">
    <cfRule type="containsText" dxfId="0" priority="1514" operator="between" text=" ">
      <formula>NOT(ISERROR(SEARCH(" ",A358)))</formula>
    </cfRule>
  </conditionalFormatting>
  <conditionalFormatting sqref="B358">
    <cfRule type="containsText" dxfId="0" priority="1518" operator="between" text=" ">
      <formula>NOT(ISERROR(SEARCH(" ",B358)))</formula>
    </cfRule>
  </conditionalFormatting>
  <conditionalFormatting sqref="U358">
    <cfRule type="containsText" dxfId="0" priority="1517" operator="between" text=" ">
      <formula>NOT(ISERROR(SEARCH(" ",U358)))</formula>
    </cfRule>
  </conditionalFormatting>
  <conditionalFormatting sqref="A359">
    <cfRule type="containsText" dxfId="0" priority="1509" operator="between" text=" ">
      <formula>NOT(ISERROR(SEARCH(" ",A359)))</formula>
    </cfRule>
  </conditionalFormatting>
  <conditionalFormatting sqref="B359">
    <cfRule type="containsText" dxfId="0" priority="1513" operator="between" text=" ">
      <formula>NOT(ISERROR(SEARCH(" ",B359)))</formula>
    </cfRule>
  </conditionalFormatting>
  <conditionalFormatting sqref="U359">
    <cfRule type="containsText" dxfId="0" priority="1512" operator="between" text=" ">
      <formula>NOT(ISERROR(SEARCH(" ",U359)))</formula>
    </cfRule>
  </conditionalFormatting>
  <conditionalFormatting sqref="A360">
    <cfRule type="containsText" dxfId="0" priority="1504" operator="between" text=" ">
      <formula>NOT(ISERROR(SEARCH(" ",A360)))</formula>
    </cfRule>
  </conditionalFormatting>
  <conditionalFormatting sqref="B360">
    <cfRule type="containsText" dxfId="0" priority="1508" operator="between" text=" ">
      <formula>NOT(ISERROR(SEARCH(" ",B360)))</formula>
    </cfRule>
  </conditionalFormatting>
  <conditionalFormatting sqref="U360">
    <cfRule type="containsText" dxfId="0" priority="1507" operator="between" text=" ">
      <formula>NOT(ISERROR(SEARCH(" ",U360)))</formula>
    </cfRule>
  </conditionalFormatting>
  <conditionalFormatting sqref="A361">
    <cfRule type="containsText" dxfId="0" priority="1499" operator="between" text=" ">
      <formula>NOT(ISERROR(SEARCH(" ",A361)))</formula>
    </cfRule>
  </conditionalFormatting>
  <conditionalFormatting sqref="B361">
    <cfRule type="containsText" dxfId="0" priority="1503" operator="between" text=" ">
      <formula>NOT(ISERROR(SEARCH(" ",B361)))</formula>
    </cfRule>
  </conditionalFormatting>
  <conditionalFormatting sqref="U361">
    <cfRule type="containsText" dxfId="0" priority="1502" operator="between" text=" ">
      <formula>NOT(ISERROR(SEARCH(" ",U361)))</formula>
    </cfRule>
  </conditionalFormatting>
  <conditionalFormatting sqref="A362">
    <cfRule type="containsText" dxfId="0" priority="1494" operator="between" text=" ">
      <formula>NOT(ISERROR(SEARCH(" ",A362)))</formula>
    </cfRule>
  </conditionalFormatting>
  <conditionalFormatting sqref="B362">
    <cfRule type="containsText" dxfId="0" priority="1498" operator="between" text=" ">
      <formula>NOT(ISERROR(SEARCH(" ",B362)))</formula>
    </cfRule>
  </conditionalFormatting>
  <conditionalFormatting sqref="U362">
    <cfRule type="containsText" dxfId="0" priority="1497" operator="between" text=" ">
      <formula>NOT(ISERROR(SEARCH(" ",U362)))</formula>
    </cfRule>
  </conditionalFormatting>
  <conditionalFormatting sqref="A363">
    <cfRule type="containsText" dxfId="0" priority="1489" operator="between" text=" ">
      <formula>NOT(ISERROR(SEARCH(" ",A363)))</formula>
    </cfRule>
  </conditionalFormatting>
  <conditionalFormatting sqref="B363">
    <cfRule type="containsText" dxfId="0" priority="1493" operator="between" text=" ">
      <formula>NOT(ISERROR(SEARCH(" ",B363)))</formula>
    </cfRule>
  </conditionalFormatting>
  <conditionalFormatting sqref="U363">
    <cfRule type="containsText" dxfId="0" priority="1492" operator="between" text=" ">
      <formula>NOT(ISERROR(SEARCH(" ",U363)))</formula>
    </cfRule>
  </conditionalFormatting>
  <conditionalFormatting sqref="A364">
    <cfRule type="containsText" dxfId="0" priority="1484" operator="between" text=" ">
      <formula>NOT(ISERROR(SEARCH(" ",A364)))</formula>
    </cfRule>
  </conditionalFormatting>
  <conditionalFormatting sqref="B364">
    <cfRule type="containsText" dxfId="0" priority="1488" operator="between" text=" ">
      <formula>NOT(ISERROR(SEARCH(" ",B364)))</formula>
    </cfRule>
  </conditionalFormatting>
  <conditionalFormatting sqref="U364">
    <cfRule type="containsText" dxfId="0" priority="1487" operator="between" text=" ">
      <formula>NOT(ISERROR(SEARCH(" ",U364)))</formula>
    </cfRule>
  </conditionalFormatting>
  <conditionalFormatting sqref="A365">
    <cfRule type="containsText" dxfId="0" priority="1479" operator="between" text=" ">
      <formula>NOT(ISERROR(SEARCH(" ",A365)))</formula>
    </cfRule>
  </conditionalFormatting>
  <conditionalFormatting sqref="B365">
    <cfRule type="containsText" dxfId="0" priority="1483" operator="between" text=" ">
      <formula>NOT(ISERROR(SEARCH(" ",B365)))</formula>
    </cfRule>
  </conditionalFormatting>
  <conditionalFormatting sqref="U365">
    <cfRule type="containsText" dxfId="0" priority="1482" operator="between" text=" ">
      <formula>NOT(ISERROR(SEARCH(" ",U365)))</formula>
    </cfRule>
  </conditionalFormatting>
  <conditionalFormatting sqref="A366">
    <cfRule type="containsText" dxfId="0" priority="1474" operator="between" text=" ">
      <formula>NOT(ISERROR(SEARCH(" ",A366)))</formula>
    </cfRule>
  </conditionalFormatting>
  <conditionalFormatting sqref="B366">
    <cfRule type="containsText" dxfId="0" priority="1478" operator="between" text=" ">
      <formula>NOT(ISERROR(SEARCH(" ",B366)))</formula>
    </cfRule>
  </conditionalFormatting>
  <conditionalFormatting sqref="U366">
    <cfRule type="containsText" dxfId="0" priority="1477" operator="between" text=" ">
      <formula>NOT(ISERROR(SEARCH(" ",U366)))</formula>
    </cfRule>
  </conditionalFormatting>
  <conditionalFormatting sqref="A367">
    <cfRule type="containsText" dxfId="0" priority="1469" operator="between" text=" ">
      <formula>NOT(ISERROR(SEARCH(" ",A367)))</formula>
    </cfRule>
  </conditionalFormatting>
  <conditionalFormatting sqref="B367">
    <cfRule type="containsText" dxfId="0" priority="1473" operator="between" text=" ">
      <formula>NOT(ISERROR(SEARCH(" ",B367)))</formula>
    </cfRule>
  </conditionalFormatting>
  <conditionalFormatting sqref="U367">
    <cfRule type="containsText" dxfId="0" priority="1472" operator="between" text=" ">
      <formula>NOT(ISERROR(SEARCH(" ",U367)))</formula>
    </cfRule>
  </conditionalFormatting>
  <conditionalFormatting sqref="A368">
    <cfRule type="containsText" dxfId="0" priority="1464" operator="between" text=" ">
      <formula>NOT(ISERROR(SEARCH(" ",A368)))</formula>
    </cfRule>
  </conditionalFormatting>
  <conditionalFormatting sqref="B368">
    <cfRule type="containsText" dxfId="0" priority="1468" operator="between" text=" ">
      <formula>NOT(ISERROR(SEARCH(" ",B368)))</formula>
    </cfRule>
  </conditionalFormatting>
  <conditionalFormatting sqref="U368">
    <cfRule type="containsText" dxfId="0" priority="1467" operator="between" text=" ">
      <formula>NOT(ISERROR(SEARCH(" ",U368)))</formula>
    </cfRule>
  </conditionalFormatting>
  <conditionalFormatting sqref="A369">
    <cfRule type="containsText" dxfId="0" priority="1459" operator="between" text=" ">
      <formula>NOT(ISERROR(SEARCH(" ",A369)))</formula>
    </cfRule>
  </conditionalFormatting>
  <conditionalFormatting sqref="B369">
    <cfRule type="containsText" dxfId="0" priority="1463" operator="between" text=" ">
      <formula>NOT(ISERROR(SEARCH(" ",B369)))</formula>
    </cfRule>
  </conditionalFormatting>
  <conditionalFormatting sqref="U369">
    <cfRule type="containsText" dxfId="0" priority="1462" operator="between" text=" ">
      <formula>NOT(ISERROR(SEARCH(" ",U369)))</formula>
    </cfRule>
  </conditionalFormatting>
  <conditionalFormatting sqref="A370">
    <cfRule type="containsText" dxfId="0" priority="1454" operator="between" text=" ">
      <formula>NOT(ISERROR(SEARCH(" ",A370)))</formula>
    </cfRule>
  </conditionalFormatting>
  <conditionalFormatting sqref="B370">
    <cfRule type="containsText" dxfId="0" priority="1458" operator="between" text=" ">
      <formula>NOT(ISERROR(SEARCH(" ",B370)))</formula>
    </cfRule>
  </conditionalFormatting>
  <conditionalFormatting sqref="U370">
    <cfRule type="containsText" dxfId="0" priority="1457" operator="between" text=" ">
      <formula>NOT(ISERROR(SEARCH(" ",U370)))</formula>
    </cfRule>
  </conditionalFormatting>
  <conditionalFormatting sqref="A371">
    <cfRule type="containsText" dxfId="0" priority="1449" operator="between" text=" ">
      <formula>NOT(ISERROR(SEARCH(" ",A371)))</formula>
    </cfRule>
  </conditionalFormatting>
  <conditionalFormatting sqref="B371">
    <cfRule type="containsText" dxfId="0" priority="1453" operator="between" text=" ">
      <formula>NOT(ISERROR(SEARCH(" ",B371)))</formula>
    </cfRule>
  </conditionalFormatting>
  <conditionalFormatting sqref="U371">
    <cfRule type="containsText" dxfId="0" priority="1452" operator="between" text=" ">
      <formula>NOT(ISERROR(SEARCH(" ",U371)))</formula>
    </cfRule>
  </conditionalFormatting>
  <conditionalFormatting sqref="A372">
    <cfRule type="containsText" dxfId="0" priority="1444" operator="between" text=" ">
      <formula>NOT(ISERROR(SEARCH(" ",A372)))</formula>
    </cfRule>
  </conditionalFormatting>
  <conditionalFormatting sqref="B372">
    <cfRule type="containsText" dxfId="0" priority="1448" operator="between" text=" ">
      <formula>NOT(ISERROR(SEARCH(" ",B372)))</formula>
    </cfRule>
  </conditionalFormatting>
  <conditionalFormatting sqref="U372">
    <cfRule type="containsText" dxfId="0" priority="1447" operator="between" text=" ">
      <formula>NOT(ISERROR(SEARCH(" ",U372)))</formula>
    </cfRule>
  </conditionalFormatting>
  <conditionalFormatting sqref="A373">
    <cfRule type="containsText" dxfId="0" priority="1439" operator="between" text=" ">
      <formula>NOT(ISERROR(SEARCH(" ",A373)))</formula>
    </cfRule>
  </conditionalFormatting>
  <conditionalFormatting sqref="B373">
    <cfRule type="containsText" dxfId="0" priority="1443" operator="between" text=" ">
      <formula>NOT(ISERROR(SEARCH(" ",B373)))</formula>
    </cfRule>
  </conditionalFormatting>
  <conditionalFormatting sqref="U373">
    <cfRule type="containsText" dxfId="0" priority="1442" operator="between" text=" ">
      <formula>NOT(ISERROR(SEARCH(" ",U373)))</formula>
    </cfRule>
  </conditionalFormatting>
  <conditionalFormatting sqref="A374">
    <cfRule type="containsText" dxfId="0" priority="1434" operator="between" text=" ">
      <formula>NOT(ISERROR(SEARCH(" ",A374)))</formula>
    </cfRule>
  </conditionalFormatting>
  <conditionalFormatting sqref="B374">
    <cfRule type="containsText" dxfId="0" priority="1438" operator="between" text=" ">
      <formula>NOT(ISERROR(SEARCH(" ",B374)))</formula>
    </cfRule>
  </conditionalFormatting>
  <conditionalFormatting sqref="U374">
    <cfRule type="containsText" dxfId="0" priority="1437" operator="between" text=" ">
      <formula>NOT(ISERROR(SEARCH(" ",U374)))</formula>
    </cfRule>
  </conditionalFormatting>
  <conditionalFormatting sqref="A375">
    <cfRule type="containsText" dxfId="0" priority="1429" operator="between" text=" ">
      <formula>NOT(ISERROR(SEARCH(" ",A375)))</formula>
    </cfRule>
  </conditionalFormatting>
  <conditionalFormatting sqref="B375">
    <cfRule type="containsText" dxfId="0" priority="1433" operator="between" text=" ">
      <formula>NOT(ISERROR(SEARCH(" ",B375)))</formula>
    </cfRule>
  </conditionalFormatting>
  <conditionalFormatting sqref="J375:N375">
    <cfRule type="cellIs" dxfId="1" priority="1430" operator="equal">
      <formula>0</formula>
    </cfRule>
  </conditionalFormatting>
  <conditionalFormatting sqref="U375">
    <cfRule type="containsText" dxfId="0" priority="1432" operator="between" text=" ">
      <formula>NOT(ISERROR(SEARCH(" ",U375)))</formula>
    </cfRule>
  </conditionalFormatting>
  <conditionalFormatting sqref="A376">
    <cfRule type="containsText" dxfId="0" priority="1424" operator="between" text=" ">
      <formula>NOT(ISERROR(SEARCH(" ",A376)))</formula>
    </cfRule>
  </conditionalFormatting>
  <conditionalFormatting sqref="B376">
    <cfRule type="containsText" dxfId="0" priority="1428" operator="between" text=" ">
      <formula>NOT(ISERROR(SEARCH(" ",B376)))</formula>
    </cfRule>
  </conditionalFormatting>
  <conditionalFormatting sqref="J376:N376">
    <cfRule type="cellIs" dxfId="1" priority="1425" operator="equal">
      <formula>0</formula>
    </cfRule>
  </conditionalFormatting>
  <conditionalFormatting sqref="U376">
    <cfRule type="containsText" dxfId="0" priority="1427" operator="between" text=" ">
      <formula>NOT(ISERROR(SEARCH(" ",U376)))</formula>
    </cfRule>
  </conditionalFormatting>
  <conditionalFormatting sqref="A377">
    <cfRule type="containsText" dxfId="0" priority="1419" operator="between" text=" ">
      <formula>NOT(ISERROR(SEARCH(" ",A377)))</formula>
    </cfRule>
  </conditionalFormatting>
  <conditionalFormatting sqref="B377">
    <cfRule type="containsText" dxfId="0" priority="1423" operator="between" text=" ">
      <formula>NOT(ISERROR(SEARCH(" ",B377)))</formula>
    </cfRule>
  </conditionalFormatting>
  <conditionalFormatting sqref="J377:N377">
    <cfRule type="cellIs" dxfId="1" priority="1420" operator="equal">
      <formula>0</formula>
    </cfRule>
  </conditionalFormatting>
  <conditionalFormatting sqref="U377">
    <cfRule type="containsText" dxfId="0" priority="1422" operator="between" text=" ">
      <formula>NOT(ISERROR(SEARCH(" ",U377)))</formula>
    </cfRule>
  </conditionalFormatting>
  <conditionalFormatting sqref="A378">
    <cfRule type="containsText" dxfId="0" priority="1414" operator="between" text=" ">
      <formula>NOT(ISERROR(SEARCH(" ",A378)))</formula>
    </cfRule>
  </conditionalFormatting>
  <conditionalFormatting sqref="B378">
    <cfRule type="containsText" dxfId="0" priority="1418" operator="between" text=" ">
      <formula>NOT(ISERROR(SEARCH(" ",B378)))</formula>
    </cfRule>
  </conditionalFormatting>
  <conditionalFormatting sqref="J378:N378">
    <cfRule type="cellIs" dxfId="1" priority="1415" operator="equal">
      <formula>0</formula>
    </cfRule>
  </conditionalFormatting>
  <conditionalFormatting sqref="U378">
    <cfRule type="containsText" dxfId="0" priority="1417" operator="between" text=" ">
      <formula>NOT(ISERROR(SEARCH(" ",U378)))</formula>
    </cfRule>
  </conditionalFormatting>
  <conditionalFormatting sqref="A379">
    <cfRule type="containsText" dxfId="0" priority="1409" operator="between" text=" ">
      <formula>NOT(ISERROR(SEARCH(" ",A379)))</formula>
    </cfRule>
  </conditionalFormatting>
  <conditionalFormatting sqref="B379">
    <cfRule type="containsText" dxfId="0" priority="1413" operator="between" text=" ">
      <formula>NOT(ISERROR(SEARCH(" ",B379)))</formula>
    </cfRule>
  </conditionalFormatting>
  <conditionalFormatting sqref="J379:N379">
    <cfRule type="cellIs" dxfId="1" priority="1410" operator="equal">
      <formula>0</formula>
    </cfRule>
  </conditionalFormatting>
  <conditionalFormatting sqref="U379">
    <cfRule type="containsText" dxfId="0" priority="1412" operator="between" text=" ">
      <formula>NOT(ISERROR(SEARCH(" ",U379)))</formula>
    </cfRule>
  </conditionalFormatting>
  <conditionalFormatting sqref="A380">
    <cfRule type="containsText" dxfId="0" priority="1404" operator="between" text=" ">
      <formula>NOT(ISERROR(SEARCH(" ",A380)))</formula>
    </cfRule>
  </conditionalFormatting>
  <conditionalFormatting sqref="B380">
    <cfRule type="containsText" dxfId="0" priority="1408" operator="between" text=" ">
      <formula>NOT(ISERROR(SEARCH(" ",B380)))</formula>
    </cfRule>
  </conditionalFormatting>
  <conditionalFormatting sqref="J380:N380">
    <cfRule type="cellIs" dxfId="1" priority="1405" operator="equal">
      <formula>0</formula>
    </cfRule>
  </conditionalFormatting>
  <conditionalFormatting sqref="U380">
    <cfRule type="containsText" dxfId="0" priority="1407" operator="between" text=" ">
      <formula>NOT(ISERROR(SEARCH(" ",U380)))</formula>
    </cfRule>
  </conditionalFormatting>
  <conditionalFormatting sqref="A381">
    <cfRule type="containsText" dxfId="0" priority="1399" operator="between" text=" ">
      <formula>NOT(ISERROR(SEARCH(" ",A381)))</formula>
    </cfRule>
  </conditionalFormatting>
  <conditionalFormatting sqref="B381">
    <cfRule type="containsText" dxfId="0" priority="1403" operator="between" text=" ">
      <formula>NOT(ISERROR(SEARCH(" ",B381)))</formula>
    </cfRule>
  </conditionalFormatting>
  <conditionalFormatting sqref="J381:N381">
    <cfRule type="cellIs" dxfId="1" priority="1400" operator="equal">
      <formula>0</formula>
    </cfRule>
  </conditionalFormatting>
  <conditionalFormatting sqref="U381">
    <cfRule type="containsText" dxfId="0" priority="1402" operator="between" text=" ">
      <formula>NOT(ISERROR(SEARCH(" ",U381)))</formula>
    </cfRule>
  </conditionalFormatting>
  <conditionalFormatting sqref="A382">
    <cfRule type="containsText" dxfId="0" priority="1394" operator="between" text=" ">
      <formula>NOT(ISERROR(SEARCH(" ",A382)))</formula>
    </cfRule>
  </conditionalFormatting>
  <conditionalFormatting sqref="B382">
    <cfRule type="containsText" dxfId="0" priority="1398" operator="between" text=" ">
      <formula>NOT(ISERROR(SEARCH(" ",B382)))</formula>
    </cfRule>
  </conditionalFormatting>
  <conditionalFormatting sqref="J382:N382">
    <cfRule type="cellIs" dxfId="1" priority="1395" operator="equal">
      <formula>0</formula>
    </cfRule>
  </conditionalFormatting>
  <conditionalFormatting sqref="U382">
    <cfRule type="containsText" dxfId="0" priority="1397" operator="between" text=" ">
      <formula>NOT(ISERROR(SEARCH(" ",U382)))</formula>
    </cfRule>
  </conditionalFormatting>
  <conditionalFormatting sqref="A383">
    <cfRule type="containsText" dxfId="0" priority="1389" operator="between" text=" ">
      <formula>NOT(ISERROR(SEARCH(" ",A383)))</formula>
    </cfRule>
  </conditionalFormatting>
  <conditionalFormatting sqref="B383">
    <cfRule type="containsText" dxfId="0" priority="1393" operator="between" text=" ">
      <formula>NOT(ISERROR(SEARCH(" ",B383)))</formula>
    </cfRule>
  </conditionalFormatting>
  <conditionalFormatting sqref="J383:N383">
    <cfRule type="cellIs" dxfId="1" priority="1390" operator="equal">
      <formula>0</formula>
    </cfRule>
  </conditionalFormatting>
  <conditionalFormatting sqref="U383">
    <cfRule type="containsText" dxfId="0" priority="1392" operator="between" text=" ">
      <formula>NOT(ISERROR(SEARCH(" ",U383)))</formula>
    </cfRule>
  </conditionalFormatting>
  <conditionalFormatting sqref="A384">
    <cfRule type="containsText" dxfId="0" priority="1384" operator="between" text=" ">
      <formula>NOT(ISERROR(SEARCH(" ",A384)))</formula>
    </cfRule>
  </conditionalFormatting>
  <conditionalFormatting sqref="B384">
    <cfRule type="containsText" dxfId="0" priority="1388" operator="between" text=" ">
      <formula>NOT(ISERROR(SEARCH(" ",B384)))</formula>
    </cfRule>
  </conditionalFormatting>
  <conditionalFormatting sqref="J384:N384">
    <cfRule type="cellIs" dxfId="1" priority="1385" operator="equal">
      <formula>0</formula>
    </cfRule>
  </conditionalFormatting>
  <conditionalFormatting sqref="U384">
    <cfRule type="containsText" dxfId="0" priority="1387" operator="between" text=" ">
      <formula>NOT(ISERROR(SEARCH(" ",U384)))</formula>
    </cfRule>
  </conditionalFormatting>
  <conditionalFormatting sqref="A385">
    <cfRule type="containsText" dxfId="0" priority="1379" operator="between" text=" ">
      <formula>NOT(ISERROR(SEARCH(" ",A385)))</formula>
    </cfRule>
  </conditionalFormatting>
  <conditionalFormatting sqref="B385">
    <cfRule type="containsText" dxfId="0" priority="1383" operator="between" text=" ">
      <formula>NOT(ISERROR(SEARCH(" ",B385)))</formula>
    </cfRule>
  </conditionalFormatting>
  <conditionalFormatting sqref="J385:N385">
    <cfRule type="cellIs" dxfId="1" priority="1380" operator="equal">
      <formula>0</formula>
    </cfRule>
  </conditionalFormatting>
  <conditionalFormatting sqref="U385">
    <cfRule type="containsText" dxfId="0" priority="1382" operator="between" text=" ">
      <formula>NOT(ISERROR(SEARCH(" ",U385)))</formula>
    </cfRule>
  </conditionalFormatting>
  <conditionalFormatting sqref="A386">
    <cfRule type="containsText" dxfId="0" priority="1374" operator="between" text=" ">
      <formula>NOT(ISERROR(SEARCH(" ",A386)))</formula>
    </cfRule>
  </conditionalFormatting>
  <conditionalFormatting sqref="B386">
    <cfRule type="containsText" dxfId="0" priority="1378" operator="between" text=" ">
      <formula>NOT(ISERROR(SEARCH(" ",B386)))</formula>
    </cfRule>
  </conditionalFormatting>
  <conditionalFormatting sqref="J386:N386">
    <cfRule type="cellIs" dxfId="1" priority="1375" operator="equal">
      <formula>0</formula>
    </cfRule>
  </conditionalFormatting>
  <conditionalFormatting sqref="U386">
    <cfRule type="containsText" dxfId="0" priority="1377" operator="between" text=" ">
      <formula>NOT(ISERROR(SEARCH(" ",U386)))</formula>
    </cfRule>
  </conditionalFormatting>
  <conditionalFormatting sqref="A387">
    <cfRule type="containsText" dxfId="0" priority="1369" operator="between" text=" ">
      <formula>NOT(ISERROR(SEARCH(" ",A387)))</formula>
    </cfRule>
  </conditionalFormatting>
  <conditionalFormatting sqref="B387">
    <cfRule type="containsText" dxfId="0" priority="1373" operator="between" text=" ">
      <formula>NOT(ISERROR(SEARCH(" ",B387)))</formula>
    </cfRule>
  </conditionalFormatting>
  <conditionalFormatting sqref="J387:N387">
    <cfRule type="cellIs" dxfId="1" priority="1370" operator="equal">
      <formula>0</formula>
    </cfRule>
  </conditionalFormatting>
  <conditionalFormatting sqref="U387">
    <cfRule type="containsText" dxfId="0" priority="1372" operator="between" text=" ">
      <formula>NOT(ISERROR(SEARCH(" ",U387)))</formula>
    </cfRule>
  </conditionalFormatting>
  <conditionalFormatting sqref="A388">
    <cfRule type="containsText" dxfId="0" priority="1364" operator="between" text=" ">
      <formula>NOT(ISERROR(SEARCH(" ",A388)))</formula>
    </cfRule>
  </conditionalFormatting>
  <conditionalFormatting sqref="B388">
    <cfRule type="containsText" dxfId="0" priority="1368" operator="between" text=" ">
      <formula>NOT(ISERROR(SEARCH(" ",B388)))</formula>
    </cfRule>
  </conditionalFormatting>
  <conditionalFormatting sqref="J388:N388">
    <cfRule type="cellIs" dxfId="1" priority="1365" operator="equal">
      <formula>0</formula>
    </cfRule>
  </conditionalFormatting>
  <conditionalFormatting sqref="U388">
    <cfRule type="containsText" dxfId="0" priority="1367" operator="between" text=" ">
      <formula>NOT(ISERROR(SEARCH(" ",U388)))</formula>
    </cfRule>
  </conditionalFormatting>
  <conditionalFormatting sqref="A389">
    <cfRule type="containsText" dxfId="0" priority="1359" operator="between" text=" ">
      <formula>NOT(ISERROR(SEARCH(" ",A389)))</formula>
    </cfRule>
  </conditionalFormatting>
  <conditionalFormatting sqref="B389">
    <cfRule type="containsText" dxfId="0" priority="1363" operator="between" text=" ">
      <formula>NOT(ISERROR(SEARCH(" ",B389)))</formula>
    </cfRule>
  </conditionalFormatting>
  <conditionalFormatting sqref="J389:N389">
    <cfRule type="cellIs" dxfId="1" priority="1360" operator="equal">
      <formula>0</formula>
    </cfRule>
  </conditionalFormatting>
  <conditionalFormatting sqref="U389">
    <cfRule type="containsText" dxfId="0" priority="1362" operator="between" text=" ">
      <formula>NOT(ISERROR(SEARCH(" ",U389)))</formula>
    </cfRule>
  </conditionalFormatting>
  <conditionalFormatting sqref="A390">
    <cfRule type="containsText" dxfId="0" priority="1354" operator="between" text=" ">
      <formula>NOT(ISERROR(SEARCH(" ",A390)))</formula>
    </cfRule>
  </conditionalFormatting>
  <conditionalFormatting sqref="B390">
    <cfRule type="containsText" dxfId="0" priority="1358" operator="between" text=" ">
      <formula>NOT(ISERROR(SEARCH(" ",B390)))</formula>
    </cfRule>
  </conditionalFormatting>
  <conditionalFormatting sqref="J390:N390">
    <cfRule type="cellIs" dxfId="1" priority="1355" operator="equal">
      <formula>0</formula>
    </cfRule>
  </conditionalFormatting>
  <conditionalFormatting sqref="U390">
    <cfRule type="containsText" dxfId="0" priority="1357" operator="between" text=" ">
      <formula>NOT(ISERROR(SEARCH(" ",U390)))</formula>
    </cfRule>
  </conditionalFormatting>
  <conditionalFormatting sqref="A391">
    <cfRule type="containsText" dxfId="0" priority="1349" operator="between" text=" ">
      <formula>NOT(ISERROR(SEARCH(" ",A391)))</formula>
    </cfRule>
  </conditionalFormatting>
  <conditionalFormatting sqref="B391">
    <cfRule type="containsText" dxfId="0" priority="1353" operator="between" text=" ">
      <formula>NOT(ISERROR(SEARCH(" ",B391)))</formula>
    </cfRule>
  </conditionalFormatting>
  <conditionalFormatting sqref="J391:N391">
    <cfRule type="cellIs" dxfId="1" priority="1350" operator="equal">
      <formula>0</formula>
    </cfRule>
  </conditionalFormatting>
  <conditionalFormatting sqref="U391">
    <cfRule type="containsText" dxfId="0" priority="1352" operator="between" text=" ">
      <formula>NOT(ISERROR(SEARCH(" ",U391)))</formula>
    </cfRule>
  </conditionalFormatting>
  <conditionalFormatting sqref="A392">
    <cfRule type="containsText" dxfId="0" priority="1344" operator="between" text=" ">
      <formula>NOT(ISERROR(SEARCH(" ",A392)))</formula>
    </cfRule>
  </conditionalFormatting>
  <conditionalFormatting sqref="B392">
    <cfRule type="containsText" dxfId="0" priority="1348" operator="between" text=" ">
      <formula>NOT(ISERROR(SEARCH(" ",B392)))</formula>
    </cfRule>
  </conditionalFormatting>
  <conditionalFormatting sqref="J392:N392">
    <cfRule type="cellIs" dxfId="1" priority="1345" operator="equal">
      <formula>0</formula>
    </cfRule>
  </conditionalFormatting>
  <conditionalFormatting sqref="U392">
    <cfRule type="containsText" dxfId="0" priority="1347" operator="between" text=" ">
      <formula>NOT(ISERROR(SEARCH(" ",U392)))</formula>
    </cfRule>
  </conditionalFormatting>
  <conditionalFormatting sqref="A393">
    <cfRule type="containsText" dxfId="0" priority="1339" operator="between" text=" ">
      <formula>NOT(ISERROR(SEARCH(" ",A393)))</formula>
    </cfRule>
  </conditionalFormatting>
  <conditionalFormatting sqref="B393">
    <cfRule type="containsText" dxfId="0" priority="1343" operator="between" text=" ">
      <formula>NOT(ISERROR(SEARCH(" ",B393)))</formula>
    </cfRule>
  </conditionalFormatting>
  <conditionalFormatting sqref="J393:N393">
    <cfRule type="cellIs" dxfId="1" priority="1340" operator="equal">
      <formula>0</formula>
    </cfRule>
  </conditionalFormatting>
  <conditionalFormatting sqref="U393">
    <cfRule type="containsText" dxfId="0" priority="1342" operator="between" text=" ">
      <formula>NOT(ISERROR(SEARCH(" ",U393)))</formula>
    </cfRule>
  </conditionalFormatting>
  <conditionalFormatting sqref="A394">
    <cfRule type="containsText" dxfId="0" priority="1334" operator="between" text=" ">
      <formula>NOT(ISERROR(SEARCH(" ",A394)))</formula>
    </cfRule>
  </conditionalFormatting>
  <conditionalFormatting sqref="B394">
    <cfRule type="containsText" dxfId="0" priority="1338" operator="between" text=" ">
      <formula>NOT(ISERROR(SEARCH(" ",B394)))</formula>
    </cfRule>
  </conditionalFormatting>
  <conditionalFormatting sqref="J394:N394">
    <cfRule type="cellIs" dxfId="1" priority="1335" operator="equal">
      <formula>0</formula>
    </cfRule>
  </conditionalFormatting>
  <conditionalFormatting sqref="U394">
    <cfRule type="containsText" dxfId="0" priority="1337" operator="between" text=" ">
      <formula>NOT(ISERROR(SEARCH(" ",U394)))</formula>
    </cfRule>
  </conditionalFormatting>
  <conditionalFormatting sqref="A395">
    <cfRule type="containsText" dxfId="0" priority="1329" operator="between" text=" ">
      <formula>NOT(ISERROR(SEARCH(" ",A395)))</formula>
    </cfRule>
  </conditionalFormatting>
  <conditionalFormatting sqref="B395">
    <cfRule type="containsText" dxfId="0" priority="1333" operator="between" text=" ">
      <formula>NOT(ISERROR(SEARCH(" ",B395)))</formula>
    </cfRule>
  </conditionalFormatting>
  <conditionalFormatting sqref="J395:N395">
    <cfRule type="cellIs" dxfId="1" priority="1330" operator="equal">
      <formula>0</formula>
    </cfRule>
  </conditionalFormatting>
  <conditionalFormatting sqref="U395">
    <cfRule type="containsText" dxfId="0" priority="1332" operator="between" text=" ">
      <formula>NOT(ISERROR(SEARCH(" ",U395)))</formula>
    </cfRule>
  </conditionalFormatting>
  <conditionalFormatting sqref="A396">
    <cfRule type="containsText" dxfId="0" priority="1324" operator="between" text=" ">
      <formula>NOT(ISERROR(SEARCH(" ",A396)))</formula>
    </cfRule>
  </conditionalFormatting>
  <conditionalFormatting sqref="B396">
    <cfRule type="containsText" dxfId="0" priority="1328" operator="between" text=" ">
      <formula>NOT(ISERROR(SEARCH(" ",B396)))</formula>
    </cfRule>
  </conditionalFormatting>
  <conditionalFormatting sqref="J396:N396">
    <cfRule type="cellIs" dxfId="1" priority="1325" operator="equal">
      <formula>0</formula>
    </cfRule>
  </conditionalFormatting>
  <conditionalFormatting sqref="U396">
    <cfRule type="containsText" dxfId="0" priority="1327" operator="between" text=" ">
      <formula>NOT(ISERROR(SEARCH(" ",U396)))</formula>
    </cfRule>
  </conditionalFormatting>
  <conditionalFormatting sqref="A397">
    <cfRule type="containsText" dxfId="0" priority="1319" operator="between" text=" ">
      <formula>NOT(ISERROR(SEARCH(" ",A397)))</formula>
    </cfRule>
  </conditionalFormatting>
  <conditionalFormatting sqref="B397">
    <cfRule type="containsText" dxfId="0" priority="1323" operator="between" text=" ">
      <formula>NOT(ISERROR(SEARCH(" ",B397)))</formula>
    </cfRule>
  </conditionalFormatting>
  <conditionalFormatting sqref="J397:N397">
    <cfRule type="cellIs" dxfId="1" priority="1320" operator="equal">
      <formula>0</formula>
    </cfRule>
  </conditionalFormatting>
  <conditionalFormatting sqref="U397">
    <cfRule type="containsText" dxfId="0" priority="1322" operator="between" text=" ">
      <formula>NOT(ISERROR(SEARCH(" ",U397)))</formula>
    </cfRule>
  </conditionalFormatting>
  <conditionalFormatting sqref="A398">
    <cfRule type="containsText" dxfId="0" priority="1314" operator="between" text=" ">
      <formula>NOT(ISERROR(SEARCH(" ",A398)))</formula>
    </cfRule>
  </conditionalFormatting>
  <conditionalFormatting sqref="B398">
    <cfRule type="containsText" dxfId="0" priority="1318" operator="between" text=" ">
      <formula>NOT(ISERROR(SEARCH(" ",B398)))</formula>
    </cfRule>
  </conditionalFormatting>
  <conditionalFormatting sqref="J398:N398">
    <cfRule type="cellIs" dxfId="1" priority="1315" operator="equal">
      <formula>0</formula>
    </cfRule>
  </conditionalFormatting>
  <conditionalFormatting sqref="U398">
    <cfRule type="containsText" dxfId="0" priority="1317" operator="between" text=" ">
      <formula>NOT(ISERROR(SEARCH(" ",U398)))</formula>
    </cfRule>
  </conditionalFormatting>
  <conditionalFormatting sqref="A399">
    <cfRule type="containsText" dxfId="0" priority="1309" operator="between" text=" ">
      <formula>NOT(ISERROR(SEARCH(" ",A399)))</formula>
    </cfRule>
  </conditionalFormatting>
  <conditionalFormatting sqref="B399">
    <cfRule type="containsText" dxfId="0" priority="1313" operator="between" text=" ">
      <formula>NOT(ISERROR(SEARCH(" ",B399)))</formula>
    </cfRule>
  </conditionalFormatting>
  <conditionalFormatting sqref="J399:N399">
    <cfRule type="cellIs" dxfId="1" priority="1310" operator="equal">
      <formula>0</formula>
    </cfRule>
  </conditionalFormatting>
  <conditionalFormatting sqref="U399">
    <cfRule type="containsText" dxfId="0" priority="1312" operator="between" text=" ">
      <formula>NOT(ISERROR(SEARCH(" ",U399)))</formula>
    </cfRule>
  </conditionalFormatting>
  <conditionalFormatting sqref="A400">
    <cfRule type="containsText" dxfId="0" priority="1304" operator="between" text=" ">
      <formula>NOT(ISERROR(SEARCH(" ",A400)))</formula>
    </cfRule>
  </conditionalFormatting>
  <conditionalFormatting sqref="B400">
    <cfRule type="containsText" dxfId="0" priority="1308" operator="between" text=" ">
      <formula>NOT(ISERROR(SEARCH(" ",B400)))</formula>
    </cfRule>
  </conditionalFormatting>
  <conditionalFormatting sqref="J400:N400">
    <cfRule type="cellIs" dxfId="1" priority="1305" operator="equal">
      <formula>0</formula>
    </cfRule>
  </conditionalFormatting>
  <conditionalFormatting sqref="U400">
    <cfRule type="containsText" dxfId="0" priority="1307" operator="between" text=" ">
      <formula>NOT(ISERROR(SEARCH(" ",U400)))</formula>
    </cfRule>
  </conditionalFormatting>
  <conditionalFormatting sqref="A401">
    <cfRule type="containsText" dxfId="0" priority="1299" operator="between" text=" ">
      <formula>NOT(ISERROR(SEARCH(" ",A401)))</formula>
    </cfRule>
  </conditionalFormatting>
  <conditionalFormatting sqref="B401">
    <cfRule type="containsText" dxfId="0" priority="1303" operator="between" text=" ">
      <formula>NOT(ISERROR(SEARCH(" ",B401)))</formula>
    </cfRule>
  </conditionalFormatting>
  <conditionalFormatting sqref="J401:N401">
    <cfRule type="cellIs" dxfId="1" priority="1300" operator="equal">
      <formula>0</formula>
    </cfRule>
  </conditionalFormatting>
  <conditionalFormatting sqref="U401">
    <cfRule type="containsText" dxfId="0" priority="1302" operator="between" text=" ">
      <formula>NOT(ISERROR(SEARCH(" ",U401)))</formula>
    </cfRule>
  </conditionalFormatting>
  <conditionalFormatting sqref="A402">
    <cfRule type="containsText" dxfId="0" priority="1294" operator="between" text=" ">
      <formula>NOT(ISERROR(SEARCH(" ",A402)))</formula>
    </cfRule>
  </conditionalFormatting>
  <conditionalFormatting sqref="B402">
    <cfRule type="containsText" dxfId="0" priority="1298" operator="between" text=" ">
      <formula>NOT(ISERROR(SEARCH(" ",B402)))</formula>
    </cfRule>
  </conditionalFormatting>
  <conditionalFormatting sqref="J402:N402">
    <cfRule type="cellIs" dxfId="1" priority="1295" operator="equal">
      <formula>0</formula>
    </cfRule>
  </conditionalFormatting>
  <conditionalFormatting sqref="U402">
    <cfRule type="containsText" dxfId="0" priority="1297" operator="between" text=" ">
      <formula>NOT(ISERROR(SEARCH(" ",U402)))</formula>
    </cfRule>
  </conditionalFormatting>
  <conditionalFormatting sqref="A403">
    <cfRule type="containsText" dxfId="0" priority="1289" operator="between" text=" ">
      <formula>NOT(ISERROR(SEARCH(" ",A403)))</formula>
    </cfRule>
  </conditionalFormatting>
  <conditionalFormatting sqref="B403">
    <cfRule type="containsText" dxfId="0" priority="1293" operator="between" text=" ">
      <formula>NOT(ISERROR(SEARCH(" ",B403)))</formula>
    </cfRule>
  </conditionalFormatting>
  <conditionalFormatting sqref="J403:N403">
    <cfRule type="cellIs" dxfId="1" priority="1290" operator="equal">
      <formula>0</formula>
    </cfRule>
  </conditionalFormatting>
  <conditionalFormatting sqref="U403">
    <cfRule type="containsText" dxfId="0" priority="1292" operator="between" text=" ">
      <formula>NOT(ISERROR(SEARCH(" ",U403)))</formula>
    </cfRule>
  </conditionalFormatting>
  <conditionalFormatting sqref="A404">
    <cfRule type="containsText" dxfId="0" priority="1284" operator="between" text=" ">
      <formula>NOT(ISERROR(SEARCH(" ",A404)))</formula>
    </cfRule>
  </conditionalFormatting>
  <conditionalFormatting sqref="B404">
    <cfRule type="containsText" dxfId="0" priority="1288" operator="between" text=" ">
      <formula>NOT(ISERROR(SEARCH(" ",B404)))</formula>
    </cfRule>
  </conditionalFormatting>
  <conditionalFormatting sqref="J404:N404">
    <cfRule type="cellIs" dxfId="1" priority="1285" operator="equal">
      <formula>0</formula>
    </cfRule>
  </conditionalFormatting>
  <conditionalFormatting sqref="U404">
    <cfRule type="containsText" dxfId="0" priority="1287" operator="between" text=" ">
      <formula>NOT(ISERROR(SEARCH(" ",U404)))</formula>
    </cfRule>
  </conditionalFormatting>
  <conditionalFormatting sqref="A405">
    <cfRule type="containsText" dxfId="0" priority="1279" operator="between" text=" ">
      <formula>NOT(ISERROR(SEARCH(" ",A405)))</formula>
    </cfRule>
  </conditionalFormatting>
  <conditionalFormatting sqref="B405">
    <cfRule type="containsText" dxfId="0" priority="1283" operator="between" text=" ">
      <formula>NOT(ISERROR(SEARCH(" ",B405)))</formula>
    </cfRule>
  </conditionalFormatting>
  <conditionalFormatting sqref="J405:N405">
    <cfRule type="cellIs" dxfId="1" priority="1280" operator="equal">
      <formula>0</formula>
    </cfRule>
  </conditionalFormatting>
  <conditionalFormatting sqref="U405">
    <cfRule type="containsText" dxfId="0" priority="1282" operator="between" text=" ">
      <formula>NOT(ISERROR(SEARCH(" ",U405)))</formula>
    </cfRule>
  </conditionalFormatting>
  <conditionalFormatting sqref="A406">
    <cfRule type="containsText" dxfId="0" priority="1274" operator="between" text=" ">
      <formula>NOT(ISERROR(SEARCH(" ",A406)))</formula>
    </cfRule>
  </conditionalFormatting>
  <conditionalFormatting sqref="B406">
    <cfRule type="containsText" dxfId="0" priority="1278" operator="between" text=" ">
      <formula>NOT(ISERROR(SEARCH(" ",B406)))</formula>
    </cfRule>
  </conditionalFormatting>
  <conditionalFormatting sqref="J406:N406">
    <cfRule type="cellIs" dxfId="1" priority="1275" operator="equal">
      <formula>0</formula>
    </cfRule>
  </conditionalFormatting>
  <conditionalFormatting sqref="U406">
    <cfRule type="containsText" dxfId="0" priority="1277" operator="between" text=" ">
      <formula>NOT(ISERROR(SEARCH(" ",U406)))</formula>
    </cfRule>
  </conditionalFormatting>
  <conditionalFormatting sqref="A407">
    <cfRule type="containsText" dxfId="0" priority="1269" operator="between" text=" ">
      <formula>NOT(ISERROR(SEARCH(" ",A407)))</formula>
    </cfRule>
  </conditionalFormatting>
  <conditionalFormatting sqref="B407">
    <cfRule type="containsText" dxfId="0" priority="1273" operator="between" text=" ">
      <formula>NOT(ISERROR(SEARCH(" ",B407)))</formula>
    </cfRule>
  </conditionalFormatting>
  <conditionalFormatting sqref="J407:N407">
    <cfRule type="cellIs" dxfId="1" priority="1270" operator="equal">
      <formula>0</formula>
    </cfRule>
  </conditionalFormatting>
  <conditionalFormatting sqref="U407">
    <cfRule type="containsText" dxfId="0" priority="1272" operator="between" text=" ">
      <formula>NOT(ISERROR(SEARCH(" ",U407)))</formula>
    </cfRule>
  </conditionalFormatting>
  <conditionalFormatting sqref="A408">
    <cfRule type="containsText" dxfId="0" priority="1264" operator="between" text=" ">
      <formula>NOT(ISERROR(SEARCH(" ",A408)))</formula>
    </cfRule>
  </conditionalFormatting>
  <conditionalFormatting sqref="B408">
    <cfRule type="containsText" dxfId="0" priority="1268" operator="between" text=" ">
      <formula>NOT(ISERROR(SEARCH(" ",B408)))</formula>
    </cfRule>
  </conditionalFormatting>
  <conditionalFormatting sqref="J408:N408">
    <cfRule type="cellIs" dxfId="1" priority="1265" operator="equal">
      <formula>0</formula>
    </cfRule>
  </conditionalFormatting>
  <conditionalFormatting sqref="U408">
    <cfRule type="containsText" dxfId="0" priority="1267" operator="between" text=" ">
      <formula>NOT(ISERROR(SEARCH(" ",U408)))</formula>
    </cfRule>
  </conditionalFormatting>
  <conditionalFormatting sqref="A409">
    <cfRule type="containsText" dxfId="0" priority="1259" operator="between" text=" ">
      <formula>NOT(ISERROR(SEARCH(" ",A409)))</formula>
    </cfRule>
  </conditionalFormatting>
  <conditionalFormatting sqref="B409">
    <cfRule type="containsText" dxfId="0" priority="1263" operator="between" text=" ">
      <formula>NOT(ISERROR(SEARCH(" ",B409)))</formula>
    </cfRule>
  </conditionalFormatting>
  <conditionalFormatting sqref="J409:N409">
    <cfRule type="cellIs" dxfId="1" priority="1260" operator="equal">
      <formula>0</formula>
    </cfRule>
  </conditionalFormatting>
  <conditionalFormatting sqref="U409">
    <cfRule type="containsText" dxfId="0" priority="1262" operator="between" text=" ">
      <formula>NOT(ISERROR(SEARCH(" ",U409)))</formula>
    </cfRule>
  </conditionalFormatting>
  <conditionalFormatting sqref="A410">
    <cfRule type="containsText" dxfId="0" priority="1254" operator="between" text=" ">
      <formula>NOT(ISERROR(SEARCH(" ",A410)))</formula>
    </cfRule>
  </conditionalFormatting>
  <conditionalFormatting sqref="B410">
    <cfRule type="containsText" dxfId="0" priority="1258" operator="between" text=" ">
      <formula>NOT(ISERROR(SEARCH(" ",B410)))</formula>
    </cfRule>
  </conditionalFormatting>
  <conditionalFormatting sqref="J410:N410">
    <cfRule type="cellIs" dxfId="1" priority="1255" operator="equal">
      <formula>0</formula>
    </cfRule>
  </conditionalFormatting>
  <conditionalFormatting sqref="U410">
    <cfRule type="containsText" dxfId="0" priority="1257" operator="between" text=" ">
      <formula>NOT(ISERROR(SEARCH(" ",U410)))</formula>
    </cfRule>
  </conditionalFormatting>
  <conditionalFormatting sqref="A411">
    <cfRule type="containsText" dxfId="0" priority="1249" operator="between" text=" ">
      <formula>NOT(ISERROR(SEARCH(" ",A411)))</formula>
    </cfRule>
  </conditionalFormatting>
  <conditionalFormatting sqref="B411">
    <cfRule type="containsText" dxfId="0" priority="1253" operator="between" text=" ">
      <formula>NOT(ISERROR(SEARCH(" ",B411)))</formula>
    </cfRule>
  </conditionalFormatting>
  <conditionalFormatting sqref="J411:N411">
    <cfRule type="cellIs" dxfId="1" priority="1250" operator="equal">
      <formula>0</formula>
    </cfRule>
  </conditionalFormatting>
  <conditionalFormatting sqref="U411">
    <cfRule type="containsText" dxfId="0" priority="1252" operator="between" text=" ">
      <formula>NOT(ISERROR(SEARCH(" ",U411)))</formula>
    </cfRule>
  </conditionalFormatting>
  <conditionalFormatting sqref="A412">
    <cfRule type="containsText" dxfId="0" priority="1244" operator="between" text=" ">
      <formula>NOT(ISERROR(SEARCH(" ",A412)))</formula>
    </cfRule>
  </conditionalFormatting>
  <conditionalFormatting sqref="B412">
    <cfRule type="containsText" dxfId="0" priority="1248" operator="between" text=" ">
      <formula>NOT(ISERROR(SEARCH(" ",B412)))</formula>
    </cfRule>
  </conditionalFormatting>
  <conditionalFormatting sqref="J412:N412">
    <cfRule type="cellIs" dxfId="1" priority="1245" operator="equal">
      <formula>0</formula>
    </cfRule>
  </conditionalFormatting>
  <conditionalFormatting sqref="U412">
    <cfRule type="containsText" dxfId="0" priority="1247" operator="between" text=" ">
      <formula>NOT(ISERROR(SEARCH(" ",U412)))</formula>
    </cfRule>
  </conditionalFormatting>
  <conditionalFormatting sqref="A413">
    <cfRule type="containsText" dxfId="0" priority="1239" operator="between" text=" ">
      <formula>NOT(ISERROR(SEARCH(" ",A413)))</formula>
    </cfRule>
  </conditionalFormatting>
  <conditionalFormatting sqref="B413">
    <cfRule type="containsText" dxfId="0" priority="1243" operator="between" text=" ">
      <formula>NOT(ISERROR(SEARCH(" ",B413)))</formula>
    </cfRule>
  </conditionalFormatting>
  <conditionalFormatting sqref="J413:N413">
    <cfRule type="cellIs" dxfId="1" priority="1240" operator="equal">
      <formula>0</formula>
    </cfRule>
  </conditionalFormatting>
  <conditionalFormatting sqref="U413">
    <cfRule type="containsText" dxfId="0" priority="1242" operator="between" text=" ">
      <formula>NOT(ISERROR(SEARCH(" ",U413)))</formula>
    </cfRule>
  </conditionalFormatting>
  <conditionalFormatting sqref="A414">
    <cfRule type="containsText" dxfId="0" priority="1234" operator="between" text=" ">
      <formula>NOT(ISERROR(SEARCH(" ",A414)))</formula>
    </cfRule>
  </conditionalFormatting>
  <conditionalFormatting sqref="B414">
    <cfRule type="containsText" dxfId="0" priority="1238" operator="between" text=" ">
      <formula>NOT(ISERROR(SEARCH(" ",B414)))</formula>
    </cfRule>
  </conditionalFormatting>
  <conditionalFormatting sqref="U414">
    <cfRule type="containsText" dxfId="0" priority="1237" operator="between" text=" ">
      <formula>NOT(ISERROR(SEARCH(" ",U414)))</formula>
    </cfRule>
  </conditionalFormatting>
  <conditionalFormatting sqref="A415">
    <cfRule type="containsText" dxfId="0" priority="1229" operator="between" text=" ">
      <formula>NOT(ISERROR(SEARCH(" ",A415)))</formula>
    </cfRule>
  </conditionalFormatting>
  <conditionalFormatting sqref="B415">
    <cfRule type="containsText" dxfId="0" priority="1233" operator="between" text=" ">
      <formula>NOT(ISERROR(SEARCH(" ",B415)))</formula>
    </cfRule>
  </conditionalFormatting>
  <conditionalFormatting sqref="U415">
    <cfRule type="containsText" dxfId="0" priority="1232" operator="between" text=" ">
      <formula>NOT(ISERROR(SEARCH(" ",U415)))</formula>
    </cfRule>
  </conditionalFormatting>
  <conditionalFormatting sqref="A416">
    <cfRule type="containsText" dxfId="0" priority="1224" operator="between" text=" ">
      <formula>NOT(ISERROR(SEARCH(" ",A416)))</formula>
    </cfRule>
  </conditionalFormatting>
  <conditionalFormatting sqref="B416">
    <cfRule type="containsText" dxfId="0" priority="1228" operator="between" text=" ">
      <formula>NOT(ISERROR(SEARCH(" ",B416)))</formula>
    </cfRule>
  </conditionalFormatting>
  <conditionalFormatting sqref="U416">
    <cfRule type="containsText" dxfId="0" priority="1227" operator="between" text=" ">
      <formula>NOT(ISERROR(SEARCH(" ",U416)))</formula>
    </cfRule>
  </conditionalFormatting>
  <conditionalFormatting sqref="A417">
    <cfRule type="containsText" dxfId="0" priority="1219" operator="between" text=" ">
      <formula>NOT(ISERROR(SEARCH(" ",A417)))</formula>
    </cfRule>
  </conditionalFormatting>
  <conditionalFormatting sqref="B417">
    <cfRule type="containsText" dxfId="0" priority="1223" operator="between" text=" ">
      <formula>NOT(ISERROR(SEARCH(" ",B417)))</formula>
    </cfRule>
  </conditionalFormatting>
  <conditionalFormatting sqref="U417">
    <cfRule type="containsText" dxfId="0" priority="1222" operator="between" text=" ">
      <formula>NOT(ISERROR(SEARCH(" ",U417)))</formula>
    </cfRule>
  </conditionalFormatting>
  <conditionalFormatting sqref="A418">
    <cfRule type="containsText" dxfId="0" priority="1214" operator="between" text=" ">
      <formula>NOT(ISERROR(SEARCH(" ",A418)))</formula>
    </cfRule>
  </conditionalFormatting>
  <conditionalFormatting sqref="B418">
    <cfRule type="containsText" dxfId="0" priority="1218" operator="between" text=" ">
      <formula>NOT(ISERROR(SEARCH(" ",B418)))</formula>
    </cfRule>
  </conditionalFormatting>
  <conditionalFormatting sqref="U418">
    <cfRule type="containsText" dxfId="0" priority="1217" operator="between" text=" ">
      <formula>NOT(ISERROR(SEARCH(" ",U418)))</formula>
    </cfRule>
  </conditionalFormatting>
  <conditionalFormatting sqref="A419">
    <cfRule type="containsText" dxfId="0" priority="1209" operator="between" text=" ">
      <formula>NOT(ISERROR(SEARCH(" ",A419)))</formula>
    </cfRule>
  </conditionalFormatting>
  <conditionalFormatting sqref="B419">
    <cfRule type="containsText" dxfId="0" priority="1213" operator="between" text=" ">
      <formula>NOT(ISERROR(SEARCH(" ",B419)))</formula>
    </cfRule>
  </conditionalFormatting>
  <conditionalFormatting sqref="U419">
    <cfRule type="containsText" dxfId="0" priority="1212" operator="between" text=" ">
      <formula>NOT(ISERROR(SEARCH(" ",U419)))</formula>
    </cfRule>
  </conditionalFormatting>
  <conditionalFormatting sqref="A420">
    <cfRule type="containsText" dxfId="0" priority="1204" operator="between" text=" ">
      <formula>NOT(ISERROR(SEARCH(" ",A420)))</formula>
    </cfRule>
  </conditionalFormatting>
  <conditionalFormatting sqref="B420">
    <cfRule type="containsText" dxfId="0" priority="1208" operator="between" text=" ">
      <formula>NOT(ISERROR(SEARCH(" ",B420)))</formula>
    </cfRule>
  </conditionalFormatting>
  <conditionalFormatting sqref="U420">
    <cfRule type="containsText" dxfId="0" priority="1207" operator="between" text=" ">
      <formula>NOT(ISERROR(SEARCH(" ",U420)))</formula>
    </cfRule>
  </conditionalFormatting>
  <conditionalFormatting sqref="A421">
    <cfRule type="containsText" dxfId="0" priority="1199" operator="between" text=" ">
      <formula>NOT(ISERROR(SEARCH(" ",A421)))</formula>
    </cfRule>
  </conditionalFormatting>
  <conditionalFormatting sqref="B421">
    <cfRule type="containsText" dxfId="0" priority="1203" operator="between" text=" ">
      <formula>NOT(ISERROR(SEARCH(" ",B421)))</formula>
    </cfRule>
  </conditionalFormatting>
  <conditionalFormatting sqref="U421">
    <cfRule type="containsText" dxfId="0" priority="1202" operator="between" text=" ">
      <formula>NOT(ISERROR(SEARCH(" ",U421)))</formula>
    </cfRule>
  </conditionalFormatting>
  <conditionalFormatting sqref="A422">
    <cfRule type="containsText" dxfId="0" priority="1194" operator="between" text=" ">
      <formula>NOT(ISERROR(SEARCH(" ",A422)))</formula>
    </cfRule>
  </conditionalFormatting>
  <conditionalFormatting sqref="B422">
    <cfRule type="containsText" dxfId="0" priority="1198" operator="between" text=" ">
      <formula>NOT(ISERROR(SEARCH(" ",B422)))</formula>
    </cfRule>
  </conditionalFormatting>
  <conditionalFormatting sqref="U422">
    <cfRule type="containsText" dxfId="0" priority="1197" operator="between" text=" ">
      <formula>NOT(ISERROR(SEARCH(" ",U422)))</formula>
    </cfRule>
  </conditionalFormatting>
  <conditionalFormatting sqref="A423">
    <cfRule type="containsText" dxfId="0" priority="1189" operator="between" text=" ">
      <formula>NOT(ISERROR(SEARCH(" ",A423)))</formula>
    </cfRule>
  </conditionalFormatting>
  <conditionalFormatting sqref="B423">
    <cfRule type="containsText" dxfId="0" priority="1193" operator="between" text=" ">
      <formula>NOT(ISERROR(SEARCH(" ",B423)))</formula>
    </cfRule>
  </conditionalFormatting>
  <conditionalFormatting sqref="U423">
    <cfRule type="containsText" dxfId="0" priority="1192" operator="between" text=" ">
      <formula>NOT(ISERROR(SEARCH(" ",U423)))</formula>
    </cfRule>
  </conditionalFormatting>
  <conditionalFormatting sqref="A424">
    <cfRule type="containsText" dxfId="0" priority="1184" operator="between" text=" ">
      <formula>NOT(ISERROR(SEARCH(" ",A424)))</formula>
    </cfRule>
  </conditionalFormatting>
  <conditionalFormatting sqref="B424">
    <cfRule type="containsText" dxfId="0" priority="1188" operator="between" text=" ">
      <formula>NOT(ISERROR(SEARCH(" ",B424)))</formula>
    </cfRule>
  </conditionalFormatting>
  <conditionalFormatting sqref="U424">
    <cfRule type="containsText" dxfId="0" priority="1187" operator="between" text=" ">
      <formula>NOT(ISERROR(SEARCH(" ",U424)))</formula>
    </cfRule>
  </conditionalFormatting>
  <conditionalFormatting sqref="A425">
    <cfRule type="containsText" dxfId="0" priority="1179" operator="between" text=" ">
      <formula>NOT(ISERROR(SEARCH(" ",A425)))</formula>
    </cfRule>
  </conditionalFormatting>
  <conditionalFormatting sqref="B425">
    <cfRule type="containsText" dxfId="0" priority="1183" operator="between" text=" ">
      <formula>NOT(ISERROR(SEARCH(" ",B425)))</formula>
    </cfRule>
  </conditionalFormatting>
  <conditionalFormatting sqref="U425">
    <cfRule type="containsText" dxfId="0" priority="1182" operator="between" text=" ">
      <formula>NOT(ISERROR(SEARCH(" ",U425)))</formula>
    </cfRule>
  </conditionalFormatting>
  <conditionalFormatting sqref="A426">
    <cfRule type="containsText" dxfId="0" priority="1174" operator="between" text=" ">
      <formula>NOT(ISERROR(SEARCH(" ",A426)))</formula>
    </cfRule>
  </conditionalFormatting>
  <conditionalFormatting sqref="B426">
    <cfRule type="containsText" dxfId="0" priority="1178" operator="between" text=" ">
      <formula>NOT(ISERROR(SEARCH(" ",B426)))</formula>
    </cfRule>
  </conditionalFormatting>
  <conditionalFormatting sqref="U426">
    <cfRule type="containsText" dxfId="0" priority="1177" operator="between" text=" ">
      <formula>NOT(ISERROR(SEARCH(" ",U426)))</formula>
    </cfRule>
  </conditionalFormatting>
  <conditionalFormatting sqref="A427">
    <cfRule type="containsText" dxfId="0" priority="1169" operator="between" text=" ">
      <formula>NOT(ISERROR(SEARCH(" ",A427)))</formula>
    </cfRule>
  </conditionalFormatting>
  <conditionalFormatting sqref="B427">
    <cfRule type="containsText" dxfId="0" priority="1173" operator="between" text=" ">
      <formula>NOT(ISERROR(SEARCH(" ",B427)))</formula>
    </cfRule>
  </conditionalFormatting>
  <conditionalFormatting sqref="U427">
    <cfRule type="containsText" dxfId="0" priority="1172" operator="between" text=" ">
      <formula>NOT(ISERROR(SEARCH(" ",U427)))</formula>
    </cfRule>
  </conditionalFormatting>
  <conditionalFormatting sqref="A428">
    <cfRule type="containsText" dxfId="0" priority="1164" operator="between" text=" ">
      <formula>NOT(ISERROR(SEARCH(" ",A428)))</formula>
    </cfRule>
  </conditionalFormatting>
  <conditionalFormatting sqref="B428">
    <cfRule type="containsText" dxfId="0" priority="1168" operator="between" text=" ">
      <formula>NOT(ISERROR(SEARCH(" ",B428)))</formula>
    </cfRule>
  </conditionalFormatting>
  <conditionalFormatting sqref="U428">
    <cfRule type="containsText" dxfId="0" priority="1167" operator="between" text=" ">
      <formula>NOT(ISERROR(SEARCH(" ",U428)))</formula>
    </cfRule>
  </conditionalFormatting>
  <conditionalFormatting sqref="A429">
    <cfRule type="containsText" dxfId="0" priority="1159" operator="between" text=" ">
      <formula>NOT(ISERROR(SEARCH(" ",A429)))</formula>
    </cfRule>
  </conditionalFormatting>
  <conditionalFormatting sqref="B429">
    <cfRule type="containsText" dxfId="0" priority="1163" operator="between" text=" ">
      <formula>NOT(ISERROR(SEARCH(" ",B429)))</formula>
    </cfRule>
  </conditionalFormatting>
  <conditionalFormatting sqref="U429">
    <cfRule type="containsText" dxfId="0" priority="1162" operator="between" text=" ">
      <formula>NOT(ISERROR(SEARCH(" ",U429)))</formula>
    </cfRule>
  </conditionalFormatting>
  <conditionalFormatting sqref="A430">
    <cfRule type="containsText" dxfId="0" priority="1154" operator="between" text=" ">
      <formula>NOT(ISERROR(SEARCH(" ",A430)))</formula>
    </cfRule>
  </conditionalFormatting>
  <conditionalFormatting sqref="B430">
    <cfRule type="containsText" dxfId="0" priority="1158" operator="between" text=" ">
      <formula>NOT(ISERROR(SEARCH(" ",B430)))</formula>
    </cfRule>
  </conditionalFormatting>
  <conditionalFormatting sqref="U430">
    <cfRule type="containsText" dxfId="0" priority="1157" operator="between" text=" ">
      <formula>NOT(ISERROR(SEARCH(" ",U430)))</formula>
    </cfRule>
  </conditionalFormatting>
  <conditionalFormatting sqref="A431">
    <cfRule type="containsText" dxfId="0" priority="1149" operator="between" text=" ">
      <formula>NOT(ISERROR(SEARCH(" ",A431)))</formula>
    </cfRule>
  </conditionalFormatting>
  <conditionalFormatting sqref="B431">
    <cfRule type="containsText" dxfId="0" priority="1153" operator="between" text=" ">
      <formula>NOT(ISERROR(SEARCH(" ",B431)))</formula>
    </cfRule>
  </conditionalFormatting>
  <conditionalFormatting sqref="U431">
    <cfRule type="containsText" dxfId="0" priority="1152" operator="between" text=" ">
      <formula>NOT(ISERROR(SEARCH(" ",U431)))</formula>
    </cfRule>
  </conditionalFormatting>
  <conditionalFormatting sqref="A432">
    <cfRule type="containsText" dxfId="0" priority="1144" operator="between" text=" ">
      <formula>NOT(ISERROR(SEARCH(" ",A432)))</formula>
    </cfRule>
  </conditionalFormatting>
  <conditionalFormatting sqref="B432">
    <cfRule type="containsText" dxfId="0" priority="1148" operator="between" text=" ">
      <formula>NOT(ISERROR(SEARCH(" ",B432)))</formula>
    </cfRule>
  </conditionalFormatting>
  <conditionalFormatting sqref="U432">
    <cfRule type="containsText" dxfId="0" priority="1147" operator="between" text=" ">
      <formula>NOT(ISERROR(SEARCH(" ",U432)))</formula>
    </cfRule>
  </conditionalFormatting>
  <conditionalFormatting sqref="A433">
    <cfRule type="containsText" dxfId="0" priority="1139" operator="between" text=" ">
      <formula>NOT(ISERROR(SEARCH(" ",A433)))</formula>
    </cfRule>
  </conditionalFormatting>
  <conditionalFormatting sqref="B433">
    <cfRule type="containsText" dxfId="0" priority="1143" operator="between" text=" ">
      <formula>NOT(ISERROR(SEARCH(" ",B433)))</formula>
    </cfRule>
  </conditionalFormatting>
  <conditionalFormatting sqref="U433">
    <cfRule type="containsText" dxfId="0" priority="1142" operator="between" text=" ">
      <formula>NOT(ISERROR(SEARCH(" ",U433)))</formula>
    </cfRule>
  </conditionalFormatting>
  <conditionalFormatting sqref="A434">
    <cfRule type="containsText" dxfId="0" priority="1132" operator="between" text=" ">
      <formula>NOT(ISERROR(SEARCH(" ",A434)))</formula>
    </cfRule>
  </conditionalFormatting>
  <conditionalFormatting sqref="B434">
    <cfRule type="containsText" dxfId="0" priority="1136" operator="between" text=" ">
      <formula>NOT(ISERROR(SEARCH(" ",B434)))</formula>
    </cfRule>
  </conditionalFormatting>
  <conditionalFormatting sqref="P434">
    <cfRule type="cellIs" dxfId="1" priority="1133" operator="equal">
      <formula>0</formula>
    </cfRule>
  </conditionalFormatting>
  <conditionalFormatting sqref="U434">
    <cfRule type="containsText" dxfId="0" priority="1135" operator="between" text=" ">
      <formula>NOT(ISERROR(SEARCH(" ",U434)))</formula>
    </cfRule>
  </conditionalFormatting>
  <conditionalFormatting sqref="A435">
    <cfRule type="containsText" dxfId="0" priority="1127" operator="between" text=" ">
      <formula>NOT(ISERROR(SEARCH(" ",A435)))</formula>
    </cfRule>
  </conditionalFormatting>
  <conditionalFormatting sqref="B435">
    <cfRule type="containsText" dxfId="0" priority="1131" operator="between" text=" ">
      <formula>NOT(ISERROR(SEARCH(" ",B435)))</formula>
    </cfRule>
  </conditionalFormatting>
  <conditionalFormatting sqref="P435">
    <cfRule type="cellIs" dxfId="1" priority="1128" operator="equal">
      <formula>0</formula>
    </cfRule>
  </conditionalFormatting>
  <conditionalFormatting sqref="U435">
    <cfRule type="containsText" dxfId="0" priority="1130" operator="between" text=" ">
      <formula>NOT(ISERROR(SEARCH(" ",U435)))</formula>
    </cfRule>
  </conditionalFormatting>
  <conditionalFormatting sqref="A436">
    <cfRule type="containsText" dxfId="0" priority="1122" operator="between" text=" ">
      <formula>NOT(ISERROR(SEARCH(" ",A436)))</formula>
    </cfRule>
  </conditionalFormatting>
  <conditionalFormatting sqref="B436">
    <cfRule type="containsText" dxfId="0" priority="1126" operator="between" text=" ">
      <formula>NOT(ISERROR(SEARCH(" ",B436)))</formula>
    </cfRule>
  </conditionalFormatting>
  <conditionalFormatting sqref="P436">
    <cfRule type="cellIs" dxfId="1" priority="1123" operator="equal">
      <formula>0</formula>
    </cfRule>
  </conditionalFormatting>
  <conditionalFormatting sqref="U436">
    <cfRule type="containsText" dxfId="0" priority="1125" operator="between" text=" ">
      <formula>NOT(ISERROR(SEARCH(" ",U436)))</formula>
    </cfRule>
  </conditionalFormatting>
  <conditionalFormatting sqref="A437">
    <cfRule type="containsText" dxfId="0" priority="1117" operator="between" text=" ">
      <formula>NOT(ISERROR(SEARCH(" ",A437)))</formula>
    </cfRule>
  </conditionalFormatting>
  <conditionalFormatting sqref="B437">
    <cfRule type="containsText" dxfId="0" priority="1121" operator="between" text=" ">
      <formula>NOT(ISERROR(SEARCH(" ",B437)))</formula>
    </cfRule>
  </conditionalFormatting>
  <conditionalFormatting sqref="P437">
    <cfRule type="cellIs" dxfId="1" priority="1118" operator="equal">
      <formula>0</formula>
    </cfRule>
  </conditionalFormatting>
  <conditionalFormatting sqref="U437">
    <cfRule type="containsText" dxfId="0" priority="1120" operator="between" text=" ">
      <formula>NOT(ISERROR(SEARCH(" ",U437)))</formula>
    </cfRule>
  </conditionalFormatting>
  <conditionalFormatting sqref="A438">
    <cfRule type="containsText" dxfId="0" priority="1112" operator="between" text=" ">
      <formula>NOT(ISERROR(SEARCH(" ",A438)))</formula>
    </cfRule>
  </conditionalFormatting>
  <conditionalFormatting sqref="B438">
    <cfRule type="containsText" dxfId="0" priority="1116" operator="between" text=" ">
      <formula>NOT(ISERROR(SEARCH(" ",B438)))</formula>
    </cfRule>
  </conditionalFormatting>
  <conditionalFormatting sqref="P438">
    <cfRule type="cellIs" dxfId="1" priority="1113" operator="equal">
      <formula>0</formula>
    </cfRule>
  </conditionalFormatting>
  <conditionalFormatting sqref="U438">
    <cfRule type="containsText" dxfId="0" priority="1115" operator="between" text=" ">
      <formula>NOT(ISERROR(SEARCH(" ",U438)))</formula>
    </cfRule>
  </conditionalFormatting>
  <conditionalFormatting sqref="A439">
    <cfRule type="containsText" dxfId="0" priority="1107" operator="between" text=" ">
      <formula>NOT(ISERROR(SEARCH(" ",A439)))</formula>
    </cfRule>
  </conditionalFormatting>
  <conditionalFormatting sqref="B439">
    <cfRule type="containsText" dxfId="0" priority="1111" operator="between" text=" ">
      <formula>NOT(ISERROR(SEARCH(" ",B439)))</formula>
    </cfRule>
  </conditionalFormatting>
  <conditionalFormatting sqref="P439">
    <cfRule type="cellIs" dxfId="1" priority="1108" operator="equal">
      <formula>0</formula>
    </cfRule>
  </conditionalFormatting>
  <conditionalFormatting sqref="U439">
    <cfRule type="containsText" dxfId="0" priority="1110" operator="between" text=" ">
      <formula>NOT(ISERROR(SEARCH(" ",U439)))</formula>
    </cfRule>
  </conditionalFormatting>
  <conditionalFormatting sqref="A440">
    <cfRule type="containsText" dxfId="0" priority="1102" operator="between" text=" ">
      <formula>NOT(ISERROR(SEARCH(" ",A440)))</formula>
    </cfRule>
  </conditionalFormatting>
  <conditionalFormatting sqref="B440">
    <cfRule type="containsText" dxfId="0" priority="1106" operator="between" text=" ">
      <formula>NOT(ISERROR(SEARCH(" ",B440)))</formula>
    </cfRule>
  </conditionalFormatting>
  <conditionalFormatting sqref="U440">
    <cfRule type="containsText" dxfId="0" priority="1105" operator="between" text=" ">
      <formula>NOT(ISERROR(SEARCH(" ",U440)))</formula>
    </cfRule>
  </conditionalFormatting>
  <conditionalFormatting sqref="A441">
    <cfRule type="containsText" dxfId="0" priority="1097" operator="between" text=" ">
      <formula>NOT(ISERROR(SEARCH(" ",A441)))</formula>
    </cfRule>
  </conditionalFormatting>
  <conditionalFormatting sqref="B441">
    <cfRule type="containsText" dxfId="0" priority="1101" operator="between" text=" ">
      <formula>NOT(ISERROR(SEARCH(" ",B441)))</formula>
    </cfRule>
  </conditionalFormatting>
  <conditionalFormatting sqref="U441">
    <cfRule type="containsText" dxfId="0" priority="1100" operator="between" text=" ">
      <formula>NOT(ISERROR(SEARCH(" ",U441)))</formula>
    </cfRule>
  </conditionalFormatting>
  <conditionalFormatting sqref="A442">
    <cfRule type="containsText" dxfId="0" priority="1092" operator="between" text=" ">
      <formula>NOT(ISERROR(SEARCH(" ",A442)))</formula>
    </cfRule>
  </conditionalFormatting>
  <conditionalFormatting sqref="B442">
    <cfRule type="containsText" dxfId="0" priority="1096" operator="between" text=" ">
      <formula>NOT(ISERROR(SEARCH(" ",B442)))</formula>
    </cfRule>
  </conditionalFormatting>
  <conditionalFormatting sqref="U442">
    <cfRule type="containsText" dxfId="0" priority="1095" operator="between" text=" ">
      <formula>NOT(ISERROR(SEARCH(" ",U442)))</formula>
    </cfRule>
  </conditionalFormatting>
  <conditionalFormatting sqref="A443">
    <cfRule type="containsText" dxfId="0" priority="1087" operator="between" text=" ">
      <formula>NOT(ISERROR(SEARCH(" ",A443)))</formula>
    </cfRule>
  </conditionalFormatting>
  <conditionalFormatting sqref="B443">
    <cfRule type="containsText" dxfId="0" priority="1091" operator="between" text=" ">
      <formula>NOT(ISERROR(SEARCH(" ",B443)))</formula>
    </cfRule>
  </conditionalFormatting>
  <conditionalFormatting sqref="U443">
    <cfRule type="containsText" dxfId="0" priority="1090" operator="between" text=" ">
      <formula>NOT(ISERROR(SEARCH(" ",U443)))</formula>
    </cfRule>
  </conditionalFormatting>
  <conditionalFormatting sqref="A444">
    <cfRule type="containsText" dxfId="0" priority="1082" operator="between" text=" ">
      <formula>NOT(ISERROR(SEARCH(" ",A444)))</formula>
    </cfRule>
  </conditionalFormatting>
  <conditionalFormatting sqref="B444">
    <cfRule type="containsText" dxfId="0" priority="1086" operator="between" text=" ">
      <formula>NOT(ISERROR(SEARCH(" ",B444)))</formula>
    </cfRule>
  </conditionalFormatting>
  <conditionalFormatting sqref="U444">
    <cfRule type="containsText" dxfId="0" priority="1085" operator="between" text=" ">
      <formula>NOT(ISERROR(SEARCH(" ",U444)))</formula>
    </cfRule>
  </conditionalFormatting>
  <conditionalFormatting sqref="A445">
    <cfRule type="containsText" dxfId="0" priority="1077" operator="between" text=" ">
      <formula>NOT(ISERROR(SEARCH(" ",A445)))</formula>
    </cfRule>
  </conditionalFormatting>
  <conditionalFormatting sqref="B445">
    <cfRule type="containsText" dxfId="0" priority="1081" operator="between" text=" ">
      <formula>NOT(ISERROR(SEARCH(" ",B445)))</formula>
    </cfRule>
  </conditionalFormatting>
  <conditionalFormatting sqref="U445">
    <cfRule type="containsText" dxfId="0" priority="1080" operator="between" text=" ">
      <formula>NOT(ISERROR(SEARCH(" ",U445)))</formula>
    </cfRule>
  </conditionalFormatting>
  <conditionalFormatting sqref="A446">
    <cfRule type="containsText" dxfId="0" priority="1072" operator="between" text=" ">
      <formula>NOT(ISERROR(SEARCH(" ",A446)))</formula>
    </cfRule>
  </conditionalFormatting>
  <conditionalFormatting sqref="B446">
    <cfRule type="containsText" dxfId="0" priority="1076" operator="between" text=" ">
      <formula>NOT(ISERROR(SEARCH(" ",B446)))</formula>
    </cfRule>
  </conditionalFormatting>
  <conditionalFormatting sqref="U446">
    <cfRule type="containsText" dxfId="0" priority="1075" operator="between" text=" ">
      <formula>NOT(ISERROR(SEARCH(" ",U446)))</formula>
    </cfRule>
  </conditionalFormatting>
  <conditionalFormatting sqref="A447">
    <cfRule type="containsText" dxfId="0" priority="1067" operator="between" text=" ">
      <formula>NOT(ISERROR(SEARCH(" ",A447)))</formula>
    </cfRule>
  </conditionalFormatting>
  <conditionalFormatting sqref="B447">
    <cfRule type="containsText" dxfId="0" priority="1071" operator="between" text=" ">
      <formula>NOT(ISERROR(SEARCH(" ",B447)))</formula>
    </cfRule>
  </conditionalFormatting>
  <conditionalFormatting sqref="U447">
    <cfRule type="containsText" dxfId="0" priority="1070" operator="between" text=" ">
      <formula>NOT(ISERROR(SEARCH(" ",U447)))</formula>
    </cfRule>
  </conditionalFormatting>
  <conditionalFormatting sqref="A448">
    <cfRule type="containsText" dxfId="0" priority="1062" operator="between" text=" ">
      <formula>NOT(ISERROR(SEARCH(" ",A448)))</formula>
    </cfRule>
  </conditionalFormatting>
  <conditionalFormatting sqref="B448">
    <cfRule type="containsText" dxfId="0" priority="1066" operator="between" text=" ">
      <formula>NOT(ISERROR(SEARCH(" ",B448)))</formula>
    </cfRule>
  </conditionalFormatting>
  <conditionalFormatting sqref="U448">
    <cfRule type="containsText" dxfId="0" priority="1065" operator="between" text=" ">
      <formula>NOT(ISERROR(SEARCH(" ",U448)))</formula>
    </cfRule>
  </conditionalFormatting>
  <conditionalFormatting sqref="A449">
    <cfRule type="containsText" dxfId="0" priority="1057" operator="between" text=" ">
      <formula>NOT(ISERROR(SEARCH(" ",A449)))</formula>
    </cfRule>
  </conditionalFormatting>
  <conditionalFormatting sqref="B449">
    <cfRule type="containsText" dxfId="0" priority="1061" operator="between" text=" ">
      <formula>NOT(ISERROR(SEARCH(" ",B449)))</formula>
    </cfRule>
  </conditionalFormatting>
  <conditionalFormatting sqref="U449">
    <cfRule type="containsText" dxfId="0" priority="1060" operator="between" text=" ">
      <formula>NOT(ISERROR(SEARCH(" ",U449)))</formula>
    </cfRule>
  </conditionalFormatting>
  <conditionalFormatting sqref="A450">
    <cfRule type="containsText" dxfId="0" priority="1052" operator="between" text=" ">
      <formula>NOT(ISERROR(SEARCH(" ",A450)))</formula>
    </cfRule>
  </conditionalFormatting>
  <conditionalFormatting sqref="B450">
    <cfRule type="containsText" dxfId="0" priority="1056" operator="between" text=" ">
      <formula>NOT(ISERROR(SEARCH(" ",B450)))</formula>
    </cfRule>
  </conditionalFormatting>
  <conditionalFormatting sqref="U450">
    <cfRule type="containsText" dxfId="0" priority="1055" operator="between" text=" ">
      <formula>NOT(ISERROR(SEARCH(" ",U450)))</formula>
    </cfRule>
  </conditionalFormatting>
  <conditionalFormatting sqref="A451">
    <cfRule type="containsText" dxfId="0" priority="1047" operator="between" text=" ">
      <formula>NOT(ISERROR(SEARCH(" ",A451)))</formula>
    </cfRule>
  </conditionalFormatting>
  <conditionalFormatting sqref="B451">
    <cfRule type="containsText" dxfId="0" priority="1051" operator="between" text=" ">
      <formula>NOT(ISERROR(SEARCH(" ",B451)))</formula>
    </cfRule>
  </conditionalFormatting>
  <conditionalFormatting sqref="U451">
    <cfRule type="containsText" dxfId="0" priority="1050" operator="between" text=" ">
      <formula>NOT(ISERROR(SEARCH(" ",U451)))</formula>
    </cfRule>
  </conditionalFormatting>
  <conditionalFormatting sqref="A452">
    <cfRule type="containsText" dxfId="0" priority="1042" operator="between" text=" ">
      <formula>NOT(ISERROR(SEARCH(" ",A452)))</formula>
    </cfRule>
  </conditionalFormatting>
  <conditionalFormatting sqref="B452">
    <cfRule type="containsText" dxfId="0" priority="1046" operator="between" text=" ">
      <formula>NOT(ISERROR(SEARCH(" ",B452)))</formula>
    </cfRule>
  </conditionalFormatting>
  <conditionalFormatting sqref="U452">
    <cfRule type="containsText" dxfId="0" priority="1045" operator="between" text=" ">
      <formula>NOT(ISERROR(SEARCH(" ",U452)))</formula>
    </cfRule>
  </conditionalFormatting>
  <conditionalFormatting sqref="A453">
    <cfRule type="containsText" dxfId="0" priority="1037" operator="between" text=" ">
      <formula>NOT(ISERROR(SEARCH(" ",A453)))</formula>
    </cfRule>
  </conditionalFormatting>
  <conditionalFormatting sqref="B453">
    <cfRule type="containsText" dxfId="0" priority="1041" operator="between" text=" ">
      <formula>NOT(ISERROR(SEARCH(" ",B453)))</formula>
    </cfRule>
  </conditionalFormatting>
  <conditionalFormatting sqref="U453">
    <cfRule type="containsText" dxfId="0" priority="1040" operator="between" text=" ">
      <formula>NOT(ISERROR(SEARCH(" ",U453)))</formula>
    </cfRule>
  </conditionalFormatting>
  <conditionalFormatting sqref="A454">
    <cfRule type="containsText" dxfId="0" priority="1032" operator="between" text=" ">
      <formula>NOT(ISERROR(SEARCH(" ",A454)))</formula>
    </cfRule>
  </conditionalFormatting>
  <conditionalFormatting sqref="B454">
    <cfRule type="containsText" dxfId="0" priority="1036" operator="between" text=" ">
      <formula>NOT(ISERROR(SEARCH(" ",B454)))</formula>
    </cfRule>
  </conditionalFormatting>
  <conditionalFormatting sqref="U454">
    <cfRule type="containsText" dxfId="0" priority="1035" operator="between" text=" ">
      <formula>NOT(ISERROR(SEARCH(" ",U454)))</formula>
    </cfRule>
  </conditionalFormatting>
  <conditionalFormatting sqref="A455">
    <cfRule type="containsText" dxfId="0" priority="1027" operator="between" text=" ">
      <formula>NOT(ISERROR(SEARCH(" ",A455)))</formula>
    </cfRule>
  </conditionalFormatting>
  <conditionalFormatting sqref="B455">
    <cfRule type="containsText" dxfId="0" priority="1031" operator="between" text=" ">
      <formula>NOT(ISERROR(SEARCH(" ",B455)))</formula>
    </cfRule>
  </conditionalFormatting>
  <conditionalFormatting sqref="U455">
    <cfRule type="containsText" dxfId="0" priority="1030" operator="between" text=" ">
      <formula>NOT(ISERROR(SEARCH(" ",U455)))</formula>
    </cfRule>
  </conditionalFormatting>
  <conditionalFormatting sqref="A456">
    <cfRule type="containsText" dxfId="0" priority="1022" operator="between" text=" ">
      <formula>NOT(ISERROR(SEARCH(" ",A456)))</formula>
    </cfRule>
  </conditionalFormatting>
  <conditionalFormatting sqref="B456">
    <cfRule type="containsText" dxfId="0" priority="1026" operator="between" text=" ">
      <formula>NOT(ISERROR(SEARCH(" ",B456)))</formula>
    </cfRule>
  </conditionalFormatting>
  <conditionalFormatting sqref="U456">
    <cfRule type="containsText" dxfId="0" priority="1025" operator="between" text=" ">
      <formula>NOT(ISERROR(SEARCH(" ",U456)))</formula>
    </cfRule>
  </conditionalFormatting>
  <conditionalFormatting sqref="A457">
    <cfRule type="containsText" dxfId="0" priority="1017" operator="between" text=" ">
      <formula>NOT(ISERROR(SEARCH(" ",A457)))</formula>
    </cfRule>
  </conditionalFormatting>
  <conditionalFormatting sqref="B457">
    <cfRule type="containsText" dxfId="0" priority="1021" operator="between" text=" ">
      <formula>NOT(ISERROR(SEARCH(" ",B457)))</formula>
    </cfRule>
  </conditionalFormatting>
  <conditionalFormatting sqref="U457">
    <cfRule type="containsText" dxfId="0" priority="1020" operator="between" text=" ">
      <formula>NOT(ISERROR(SEARCH(" ",U457)))</formula>
    </cfRule>
  </conditionalFormatting>
  <conditionalFormatting sqref="A458">
    <cfRule type="containsText" dxfId="0" priority="1010" operator="between" text=" ">
      <formula>NOT(ISERROR(SEARCH(" ",A458)))</formula>
    </cfRule>
  </conditionalFormatting>
  <conditionalFormatting sqref="B458">
    <cfRule type="containsText" dxfId="0" priority="1014" operator="between" text=" ">
      <formula>NOT(ISERROR(SEARCH(" ",B458)))</formula>
    </cfRule>
  </conditionalFormatting>
  <conditionalFormatting sqref="U458">
    <cfRule type="containsText" dxfId="0" priority="1013" operator="between" text=" ">
      <formula>NOT(ISERROR(SEARCH(" ",U458)))</formula>
    </cfRule>
  </conditionalFormatting>
  <conditionalFormatting sqref="A459">
    <cfRule type="containsText" dxfId="0" priority="1005" operator="between" text=" ">
      <formula>NOT(ISERROR(SEARCH(" ",A459)))</formula>
    </cfRule>
  </conditionalFormatting>
  <conditionalFormatting sqref="B459">
    <cfRule type="containsText" dxfId="0" priority="1009" operator="between" text=" ">
      <formula>NOT(ISERROR(SEARCH(" ",B459)))</formula>
    </cfRule>
  </conditionalFormatting>
  <conditionalFormatting sqref="U459">
    <cfRule type="containsText" dxfId="0" priority="1008" operator="between" text=" ">
      <formula>NOT(ISERROR(SEARCH(" ",U459)))</formula>
    </cfRule>
  </conditionalFormatting>
  <conditionalFormatting sqref="A460">
    <cfRule type="containsText" dxfId="0" priority="1000" operator="between" text=" ">
      <formula>NOT(ISERROR(SEARCH(" ",A460)))</formula>
    </cfRule>
  </conditionalFormatting>
  <conditionalFormatting sqref="B460">
    <cfRule type="containsText" dxfId="0" priority="1004" operator="between" text=" ">
      <formula>NOT(ISERROR(SEARCH(" ",B460)))</formula>
    </cfRule>
  </conditionalFormatting>
  <conditionalFormatting sqref="U460">
    <cfRule type="containsText" dxfId="0" priority="1003" operator="between" text=" ">
      <formula>NOT(ISERROR(SEARCH(" ",U460)))</formula>
    </cfRule>
  </conditionalFormatting>
  <conditionalFormatting sqref="A461">
    <cfRule type="containsText" dxfId="0" priority="995" operator="between" text=" ">
      <formula>NOT(ISERROR(SEARCH(" ",A461)))</formula>
    </cfRule>
  </conditionalFormatting>
  <conditionalFormatting sqref="B461">
    <cfRule type="containsText" dxfId="0" priority="999" operator="between" text=" ">
      <formula>NOT(ISERROR(SEARCH(" ",B461)))</formula>
    </cfRule>
  </conditionalFormatting>
  <conditionalFormatting sqref="U461">
    <cfRule type="containsText" dxfId="0" priority="998" operator="between" text=" ">
      <formula>NOT(ISERROR(SEARCH(" ",U461)))</formula>
    </cfRule>
  </conditionalFormatting>
  <conditionalFormatting sqref="A462">
    <cfRule type="containsText" dxfId="0" priority="990" operator="between" text=" ">
      <formula>NOT(ISERROR(SEARCH(" ",A462)))</formula>
    </cfRule>
  </conditionalFormatting>
  <conditionalFormatting sqref="B462">
    <cfRule type="containsText" dxfId="0" priority="994" operator="between" text=" ">
      <formula>NOT(ISERROR(SEARCH(" ",B462)))</formula>
    </cfRule>
  </conditionalFormatting>
  <conditionalFormatting sqref="U462">
    <cfRule type="containsText" dxfId="0" priority="993" operator="between" text=" ">
      <formula>NOT(ISERROR(SEARCH(" ",U462)))</formula>
    </cfRule>
  </conditionalFormatting>
  <conditionalFormatting sqref="A463">
    <cfRule type="containsText" dxfId="0" priority="985" operator="between" text=" ">
      <formula>NOT(ISERROR(SEARCH(" ",A463)))</formula>
    </cfRule>
  </conditionalFormatting>
  <conditionalFormatting sqref="B463">
    <cfRule type="containsText" dxfId="0" priority="989" operator="between" text=" ">
      <formula>NOT(ISERROR(SEARCH(" ",B463)))</formula>
    </cfRule>
  </conditionalFormatting>
  <conditionalFormatting sqref="U463">
    <cfRule type="containsText" dxfId="0" priority="988" operator="between" text=" ">
      <formula>NOT(ISERROR(SEARCH(" ",U463)))</formula>
    </cfRule>
  </conditionalFormatting>
  <conditionalFormatting sqref="A464">
    <cfRule type="containsText" dxfId="0" priority="980" operator="between" text=" ">
      <formula>NOT(ISERROR(SEARCH(" ",A464)))</formula>
    </cfRule>
  </conditionalFormatting>
  <conditionalFormatting sqref="B464">
    <cfRule type="containsText" dxfId="0" priority="984" operator="between" text=" ">
      <formula>NOT(ISERROR(SEARCH(" ",B464)))</formula>
    </cfRule>
  </conditionalFormatting>
  <conditionalFormatting sqref="U464">
    <cfRule type="containsText" dxfId="0" priority="983" operator="between" text=" ">
      <formula>NOT(ISERROR(SEARCH(" ",U464)))</formula>
    </cfRule>
  </conditionalFormatting>
  <conditionalFormatting sqref="A465">
    <cfRule type="containsText" dxfId="0" priority="975" operator="between" text=" ">
      <formula>NOT(ISERROR(SEARCH(" ",A465)))</formula>
    </cfRule>
  </conditionalFormatting>
  <conditionalFormatting sqref="B465">
    <cfRule type="containsText" dxfId="0" priority="979" operator="between" text=" ">
      <formula>NOT(ISERROR(SEARCH(" ",B465)))</formula>
    </cfRule>
  </conditionalFormatting>
  <conditionalFormatting sqref="U465">
    <cfRule type="containsText" dxfId="0" priority="978" operator="between" text=" ">
      <formula>NOT(ISERROR(SEARCH(" ",U465)))</formula>
    </cfRule>
  </conditionalFormatting>
  <conditionalFormatting sqref="A466">
    <cfRule type="containsText" dxfId="0" priority="970" operator="between" text=" ">
      <formula>NOT(ISERROR(SEARCH(" ",A466)))</formula>
    </cfRule>
  </conditionalFormatting>
  <conditionalFormatting sqref="B466">
    <cfRule type="containsText" dxfId="0" priority="974" operator="between" text=" ">
      <formula>NOT(ISERROR(SEARCH(" ",B466)))</formula>
    </cfRule>
  </conditionalFormatting>
  <conditionalFormatting sqref="U466">
    <cfRule type="containsText" dxfId="0" priority="973" operator="between" text=" ">
      <formula>NOT(ISERROR(SEARCH(" ",U466)))</formula>
    </cfRule>
  </conditionalFormatting>
  <conditionalFormatting sqref="A467">
    <cfRule type="containsText" dxfId="0" priority="965" operator="between" text=" ">
      <formula>NOT(ISERROR(SEARCH(" ",A467)))</formula>
    </cfRule>
  </conditionalFormatting>
  <conditionalFormatting sqref="B467">
    <cfRule type="containsText" dxfId="0" priority="969" operator="between" text=" ">
      <formula>NOT(ISERROR(SEARCH(" ",B467)))</formula>
    </cfRule>
  </conditionalFormatting>
  <conditionalFormatting sqref="U467">
    <cfRule type="containsText" dxfId="0" priority="968" operator="between" text=" ">
      <formula>NOT(ISERROR(SEARCH(" ",U467)))</formula>
    </cfRule>
  </conditionalFormatting>
  <conditionalFormatting sqref="A468">
    <cfRule type="containsText" dxfId="0" priority="960" operator="between" text=" ">
      <formula>NOT(ISERROR(SEARCH(" ",A468)))</formula>
    </cfRule>
  </conditionalFormatting>
  <conditionalFormatting sqref="B468">
    <cfRule type="containsText" dxfId="0" priority="964" operator="between" text=" ">
      <formula>NOT(ISERROR(SEARCH(" ",B468)))</formula>
    </cfRule>
  </conditionalFormatting>
  <conditionalFormatting sqref="U468">
    <cfRule type="containsText" dxfId="0" priority="963" operator="between" text=" ">
      <formula>NOT(ISERROR(SEARCH(" ",U468)))</formula>
    </cfRule>
  </conditionalFormatting>
  <conditionalFormatting sqref="A469">
    <cfRule type="containsText" dxfId="0" priority="955" operator="between" text=" ">
      <formula>NOT(ISERROR(SEARCH(" ",A469)))</formula>
    </cfRule>
  </conditionalFormatting>
  <conditionalFormatting sqref="B469">
    <cfRule type="containsText" dxfId="0" priority="959" operator="between" text=" ">
      <formula>NOT(ISERROR(SEARCH(" ",B469)))</formula>
    </cfRule>
  </conditionalFormatting>
  <conditionalFormatting sqref="J469:N469">
    <cfRule type="cellIs" dxfId="1" priority="956" operator="equal">
      <formula>0</formula>
    </cfRule>
  </conditionalFormatting>
  <conditionalFormatting sqref="U469">
    <cfRule type="containsText" dxfId="0" priority="958" operator="between" text=" ">
      <formula>NOT(ISERROR(SEARCH(" ",U469)))</formula>
    </cfRule>
  </conditionalFormatting>
  <conditionalFormatting sqref="A470">
    <cfRule type="containsText" dxfId="0" priority="950" operator="between" text=" ">
      <formula>NOT(ISERROR(SEARCH(" ",A470)))</formula>
    </cfRule>
  </conditionalFormatting>
  <conditionalFormatting sqref="B470">
    <cfRule type="containsText" dxfId="0" priority="954" operator="between" text=" ">
      <formula>NOT(ISERROR(SEARCH(" ",B470)))</formula>
    </cfRule>
  </conditionalFormatting>
  <conditionalFormatting sqref="J470:N470">
    <cfRule type="cellIs" dxfId="1" priority="951" operator="equal">
      <formula>0</formula>
    </cfRule>
  </conditionalFormatting>
  <conditionalFormatting sqref="U470">
    <cfRule type="containsText" dxfId="0" priority="953" operator="between" text=" ">
      <formula>NOT(ISERROR(SEARCH(" ",U470)))</formula>
    </cfRule>
  </conditionalFormatting>
  <conditionalFormatting sqref="A471">
    <cfRule type="containsText" dxfId="0" priority="945" operator="between" text=" ">
      <formula>NOT(ISERROR(SEARCH(" ",A471)))</formula>
    </cfRule>
  </conditionalFormatting>
  <conditionalFormatting sqref="B471">
    <cfRule type="containsText" dxfId="0" priority="949" operator="between" text=" ">
      <formula>NOT(ISERROR(SEARCH(" ",B471)))</formula>
    </cfRule>
  </conditionalFormatting>
  <conditionalFormatting sqref="J471:N471">
    <cfRule type="cellIs" dxfId="1" priority="946" operator="equal">
      <formula>0</formula>
    </cfRule>
  </conditionalFormatting>
  <conditionalFormatting sqref="U471">
    <cfRule type="containsText" dxfId="0" priority="948" operator="between" text=" ">
      <formula>NOT(ISERROR(SEARCH(" ",U471)))</formula>
    </cfRule>
  </conditionalFormatting>
  <conditionalFormatting sqref="A472">
    <cfRule type="containsText" dxfId="0" priority="940" operator="between" text=" ">
      <formula>NOT(ISERROR(SEARCH(" ",A472)))</formula>
    </cfRule>
  </conditionalFormatting>
  <conditionalFormatting sqref="B472">
    <cfRule type="containsText" dxfId="0" priority="944" operator="between" text=" ">
      <formula>NOT(ISERROR(SEARCH(" ",B472)))</formula>
    </cfRule>
  </conditionalFormatting>
  <conditionalFormatting sqref="J472:N472">
    <cfRule type="cellIs" dxfId="1" priority="941" operator="equal">
      <formula>0</formula>
    </cfRule>
  </conditionalFormatting>
  <conditionalFormatting sqref="U472">
    <cfRule type="containsText" dxfId="0" priority="943" operator="between" text=" ">
      <formula>NOT(ISERROR(SEARCH(" ",U472)))</formula>
    </cfRule>
  </conditionalFormatting>
  <conditionalFormatting sqref="A473">
    <cfRule type="containsText" dxfId="0" priority="935" operator="between" text=" ">
      <formula>NOT(ISERROR(SEARCH(" ",A473)))</formula>
    </cfRule>
  </conditionalFormatting>
  <conditionalFormatting sqref="B473">
    <cfRule type="containsText" dxfId="0" priority="939" operator="between" text=" ">
      <formula>NOT(ISERROR(SEARCH(" ",B473)))</formula>
    </cfRule>
  </conditionalFormatting>
  <conditionalFormatting sqref="J473:N473">
    <cfRule type="cellIs" dxfId="1" priority="936" operator="equal">
      <formula>0</formula>
    </cfRule>
  </conditionalFormatting>
  <conditionalFormatting sqref="U473">
    <cfRule type="containsText" dxfId="0" priority="938" operator="between" text=" ">
      <formula>NOT(ISERROR(SEARCH(" ",U473)))</formula>
    </cfRule>
  </conditionalFormatting>
  <conditionalFormatting sqref="A474">
    <cfRule type="containsText" dxfId="0" priority="930" operator="between" text=" ">
      <formula>NOT(ISERROR(SEARCH(" ",A474)))</formula>
    </cfRule>
  </conditionalFormatting>
  <conditionalFormatting sqref="B474">
    <cfRule type="containsText" dxfId="0" priority="934" operator="between" text=" ">
      <formula>NOT(ISERROR(SEARCH(" ",B474)))</formula>
    </cfRule>
  </conditionalFormatting>
  <conditionalFormatting sqref="U474">
    <cfRule type="containsText" dxfId="0" priority="933" operator="between" text=" ">
      <formula>NOT(ISERROR(SEARCH(" ",U474)))</formula>
    </cfRule>
  </conditionalFormatting>
  <conditionalFormatting sqref="A475">
    <cfRule type="containsText" dxfId="0" priority="925" operator="between" text=" ">
      <formula>NOT(ISERROR(SEARCH(" ",A475)))</formula>
    </cfRule>
  </conditionalFormatting>
  <conditionalFormatting sqref="B475">
    <cfRule type="containsText" dxfId="0" priority="929" operator="between" text=" ">
      <formula>NOT(ISERROR(SEARCH(" ",B475)))</formula>
    </cfRule>
  </conditionalFormatting>
  <conditionalFormatting sqref="U475">
    <cfRule type="containsText" dxfId="0" priority="928" operator="between" text=" ">
      <formula>NOT(ISERROR(SEARCH(" ",U475)))</formula>
    </cfRule>
  </conditionalFormatting>
  <conditionalFormatting sqref="A476">
    <cfRule type="containsText" dxfId="0" priority="920" operator="between" text=" ">
      <formula>NOT(ISERROR(SEARCH(" ",A476)))</formula>
    </cfRule>
  </conditionalFormatting>
  <conditionalFormatting sqref="B476">
    <cfRule type="containsText" dxfId="0" priority="924" operator="between" text=" ">
      <formula>NOT(ISERROR(SEARCH(" ",B476)))</formula>
    </cfRule>
  </conditionalFormatting>
  <conditionalFormatting sqref="U476">
    <cfRule type="containsText" dxfId="0" priority="923" operator="between" text=" ">
      <formula>NOT(ISERROR(SEARCH(" ",U476)))</formula>
    </cfRule>
  </conditionalFormatting>
  <conditionalFormatting sqref="A477">
    <cfRule type="containsText" dxfId="0" priority="915" operator="between" text=" ">
      <formula>NOT(ISERROR(SEARCH(" ",A477)))</formula>
    </cfRule>
  </conditionalFormatting>
  <conditionalFormatting sqref="B477">
    <cfRule type="containsText" dxfId="0" priority="919" operator="between" text=" ">
      <formula>NOT(ISERROR(SEARCH(" ",B477)))</formula>
    </cfRule>
  </conditionalFormatting>
  <conditionalFormatting sqref="U477">
    <cfRule type="containsText" dxfId="0" priority="918" operator="between" text=" ">
      <formula>NOT(ISERROR(SEARCH(" ",U477)))</formula>
    </cfRule>
  </conditionalFormatting>
  <conditionalFormatting sqref="A478">
    <cfRule type="containsText" dxfId="0" priority="910" operator="between" text=" ">
      <formula>NOT(ISERROR(SEARCH(" ",A478)))</formula>
    </cfRule>
  </conditionalFormatting>
  <conditionalFormatting sqref="B478">
    <cfRule type="containsText" dxfId="0" priority="914" operator="between" text=" ">
      <formula>NOT(ISERROR(SEARCH(" ",B478)))</formula>
    </cfRule>
  </conditionalFormatting>
  <conditionalFormatting sqref="U478">
    <cfRule type="containsText" dxfId="0" priority="913" operator="between" text=" ">
      <formula>NOT(ISERROR(SEARCH(" ",U478)))</formula>
    </cfRule>
  </conditionalFormatting>
  <conditionalFormatting sqref="A479">
    <cfRule type="containsText" dxfId="0" priority="905" operator="between" text=" ">
      <formula>NOT(ISERROR(SEARCH(" ",A479)))</formula>
    </cfRule>
  </conditionalFormatting>
  <conditionalFormatting sqref="B479">
    <cfRule type="containsText" dxfId="0" priority="909" operator="between" text=" ">
      <formula>NOT(ISERROR(SEARCH(" ",B479)))</formula>
    </cfRule>
  </conditionalFormatting>
  <conditionalFormatting sqref="U479">
    <cfRule type="containsText" dxfId="0" priority="908" operator="between" text=" ">
      <formula>NOT(ISERROR(SEARCH(" ",U479)))</formula>
    </cfRule>
  </conditionalFormatting>
  <conditionalFormatting sqref="A480">
    <cfRule type="containsText" dxfId="0" priority="900" operator="between" text=" ">
      <formula>NOT(ISERROR(SEARCH(" ",A480)))</formula>
    </cfRule>
  </conditionalFormatting>
  <conditionalFormatting sqref="B480">
    <cfRule type="containsText" dxfId="0" priority="904" operator="between" text=" ">
      <formula>NOT(ISERROR(SEARCH(" ",B480)))</formula>
    </cfRule>
  </conditionalFormatting>
  <conditionalFormatting sqref="U480">
    <cfRule type="containsText" dxfId="0" priority="903" operator="between" text=" ">
      <formula>NOT(ISERROR(SEARCH(" ",U480)))</formula>
    </cfRule>
  </conditionalFormatting>
  <conditionalFormatting sqref="A481">
    <cfRule type="containsText" dxfId="0" priority="895" operator="between" text=" ">
      <formula>NOT(ISERROR(SEARCH(" ",A481)))</formula>
    </cfRule>
  </conditionalFormatting>
  <conditionalFormatting sqref="B481">
    <cfRule type="containsText" dxfId="0" priority="899" operator="between" text=" ">
      <formula>NOT(ISERROR(SEARCH(" ",B481)))</formula>
    </cfRule>
  </conditionalFormatting>
  <conditionalFormatting sqref="U481">
    <cfRule type="containsText" dxfId="0" priority="898" operator="between" text=" ">
      <formula>NOT(ISERROR(SEARCH(" ",U481)))</formula>
    </cfRule>
  </conditionalFormatting>
  <conditionalFormatting sqref="A482">
    <cfRule type="containsText" dxfId="0" priority="890" operator="between" text=" ">
      <formula>NOT(ISERROR(SEARCH(" ",A482)))</formula>
    </cfRule>
  </conditionalFormatting>
  <conditionalFormatting sqref="B482">
    <cfRule type="containsText" dxfId="0" priority="894" operator="between" text=" ">
      <formula>NOT(ISERROR(SEARCH(" ",B482)))</formula>
    </cfRule>
  </conditionalFormatting>
  <conditionalFormatting sqref="J482:N482">
    <cfRule type="cellIs" dxfId="1" priority="891" operator="equal">
      <formula>0</formula>
    </cfRule>
  </conditionalFormatting>
  <conditionalFormatting sqref="U482">
    <cfRule type="containsText" dxfId="0" priority="893" operator="between" text=" ">
      <formula>NOT(ISERROR(SEARCH(" ",U482)))</formula>
    </cfRule>
  </conditionalFormatting>
  <conditionalFormatting sqref="A483">
    <cfRule type="containsText" dxfId="0" priority="885" operator="between" text=" ">
      <formula>NOT(ISERROR(SEARCH(" ",A483)))</formula>
    </cfRule>
  </conditionalFormatting>
  <conditionalFormatting sqref="B483">
    <cfRule type="containsText" dxfId="0" priority="889" operator="between" text=" ">
      <formula>NOT(ISERROR(SEARCH(" ",B483)))</formula>
    </cfRule>
  </conditionalFormatting>
  <conditionalFormatting sqref="J483:N483">
    <cfRule type="cellIs" dxfId="1" priority="886" operator="equal">
      <formula>0</formula>
    </cfRule>
  </conditionalFormatting>
  <conditionalFormatting sqref="U483">
    <cfRule type="containsText" dxfId="0" priority="888" operator="between" text=" ">
      <formula>NOT(ISERROR(SEARCH(" ",U483)))</formula>
    </cfRule>
  </conditionalFormatting>
  <conditionalFormatting sqref="A484">
    <cfRule type="containsText" dxfId="0" priority="880" operator="between" text=" ">
      <formula>NOT(ISERROR(SEARCH(" ",A484)))</formula>
    </cfRule>
  </conditionalFormatting>
  <conditionalFormatting sqref="B484">
    <cfRule type="containsText" dxfId="0" priority="884" operator="between" text=" ">
      <formula>NOT(ISERROR(SEARCH(" ",B484)))</formula>
    </cfRule>
  </conditionalFormatting>
  <conditionalFormatting sqref="J484:N484">
    <cfRule type="cellIs" dxfId="1" priority="881" operator="equal">
      <formula>0</formula>
    </cfRule>
  </conditionalFormatting>
  <conditionalFormatting sqref="U484">
    <cfRule type="containsText" dxfId="0" priority="883" operator="between" text=" ">
      <formula>NOT(ISERROR(SEARCH(" ",U484)))</formula>
    </cfRule>
  </conditionalFormatting>
  <conditionalFormatting sqref="A485">
    <cfRule type="containsText" dxfId="0" priority="875" operator="between" text=" ">
      <formula>NOT(ISERROR(SEARCH(" ",A485)))</formula>
    </cfRule>
  </conditionalFormatting>
  <conditionalFormatting sqref="B485">
    <cfRule type="containsText" dxfId="0" priority="879" operator="between" text=" ">
      <formula>NOT(ISERROR(SEARCH(" ",B485)))</formula>
    </cfRule>
  </conditionalFormatting>
  <conditionalFormatting sqref="J485:N485">
    <cfRule type="cellIs" dxfId="1" priority="876" operator="equal">
      <formula>0</formula>
    </cfRule>
  </conditionalFormatting>
  <conditionalFormatting sqref="U485">
    <cfRule type="containsText" dxfId="0" priority="878" operator="between" text=" ">
      <formula>NOT(ISERROR(SEARCH(" ",U485)))</formula>
    </cfRule>
  </conditionalFormatting>
  <conditionalFormatting sqref="A486">
    <cfRule type="containsText" dxfId="0" priority="870" operator="between" text=" ">
      <formula>NOT(ISERROR(SEARCH(" ",A486)))</formula>
    </cfRule>
  </conditionalFormatting>
  <conditionalFormatting sqref="B486">
    <cfRule type="containsText" dxfId="0" priority="874" operator="between" text=" ">
      <formula>NOT(ISERROR(SEARCH(" ",B486)))</formula>
    </cfRule>
  </conditionalFormatting>
  <conditionalFormatting sqref="J486:N486">
    <cfRule type="cellIs" dxfId="1" priority="871" operator="equal">
      <formula>0</formula>
    </cfRule>
  </conditionalFormatting>
  <conditionalFormatting sqref="U486">
    <cfRule type="containsText" dxfId="0" priority="873" operator="between" text=" ">
      <formula>NOT(ISERROR(SEARCH(" ",U486)))</formula>
    </cfRule>
  </conditionalFormatting>
  <conditionalFormatting sqref="A487">
    <cfRule type="containsText" dxfId="0" priority="865" operator="between" text=" ">
      <formula>NOT(ISERROR(SEARCH(" ",A487)))</formula>
    </cfRule>
  </conditionalFormatting>
  <conditionalFormatting sqref="B487">
    <cfRule type="containsText" dxfId="0" priority="869" operator="between" text=" ">
      <formula>NOT(ISERROR(SEARCH(" ",B487)))</formula>
    </cfRule>
  </conditionalFormatting>
  <conditionalFormatting sqref="J487:N487">
    <cfRule type="cellIs" dxfId="1" priority="866" operator="equal">
      <formula>0</formula>
    </cfRule>
  </conditionalFormatting>
  <conditionalFormatting sqref="U487">
    <cfRule type="containsText" dxfId="0" priority="868" operator="between" text=" ">
      <formula>NOT(ISERROR(SEARCH(" ",U487)))</formula>
    </cfRule>
  </conditionalFormatting>
  <conditionalFormatting sqref="A488">
    <cfRule type="containsText" dxfId="0" priority="860" operator="between" text=" ">
      <formula>NOT(ISERROR(SEARCH(" ",A488)))</formula>
    </cfRule>
  </conditionalFormatting>
  <conditionalFormatting sqref="B488">
    <cfRule type="containsText" dxfId="0" priority="864" operator="between" text=" ">
      <formula>NOT(ISERROR(SEARCH(" ",B488)))</formula>
    </cfRule>
  </conditionalFormatting>
  <conditionalFormatting sqref="J488:N488">
    <cfRule type="cellIs" dxfId="1" priority="861" operator="equal">
      <formula>0</formula>
    </cfRule>
  </conditionalFormatting>
  <conditionalFormatting sqref="U488">
    <cfRule type="containsText" dxfId="0" priority="863" operator="between" text=" ">
      <formula>NOT(ISERROR(SEARCH(" ",U488)))</formula>
    </cfRule>
  </conditionalFormatting>
  <conditionalFormatting sqref="A489">
    <cfRule type="containsText" dxfId="0" priority="855" operator="between" text=" ">
      <formula>NOT(ISERROR(SEARCH(" ",A489)))</formula>
    </cfRule>
  </conditionalFormatting>
  <conditionalFormatting sqref="B489">
    <cfRule type="containsText" dxfId="0" priority="859" operator="between" text=" ">
      <formula>NOT(ISERROR(SEARCH(" ",B489)))</formula>
    </cfRule>
  </conditionalFormatting>
  <conditionalFormatting sqref="J489:N489">
    <cfRule type="cellIs" dxfId="1" priority="856" operator="equal">
      <formula>0</formula>
    </cfRule>
  </conditionalFormatting>
  <conditionalFormatting sqref="U489">
    <cfRule type="containsText" dxfId="0" priority="858" operator="between" text=" ">
      <formula>NOT(ISERROR(SEARCH(" ",U489)))</formula>
    </cfRule>
  </conditionalFormatting>
  <conditionalFormatting sqref="A490">
    <cfRule type="containsText" dxfId="0" priority="850" operator="between" text=" ">
      <formula>NOT(ISERROR(SEARCH(" ",A490)))</formula>
    </cfRule>
  </conditionalFormatting>
  <conditionalFormatting sqref="B490">
    <cfRule type="containsText" dxfId="0" priority="854" operator="between" text=" ">
      <formula>NOT(ISERROR(SEARCH(" ",B490)))</formula>
    </cfRule>
  </conditionalFormatting>
  <conditionalFormatting sqref="J490:N490">
    <cfRule type="cellIs" dxfId="1" priority="851" operator="equal">
      <formula>0</formula>
    </cfRule>
  </conditionalFormatting>
  <conditionalFormatting sqref="U490">
    <cfRule type="containsText" dxfId="0" priority="853" operator="between" text=" ">
      <formula>NOT(ISERROR(SEARCH(" ",U490)))</formula>
    </cfRule>
  </conditionalFormatting>
  <conditionalFormatting sqref="A491">
    <cfRule type="containsText" dxfId="0" priority="845" operator="between" text=" ">
      <formula>NOT(ISERROR(SEARCH(" ",A491)))</formula>
    </cfRule>
  </conditionalFormatting>
  <conditionalFormatting sqref="B491">
    <cfRule type="containsText" dxfId="0" priority="849" operator="between" text=" ">
      <formula>NOT(ISERROR(SEARCH(" ",B491)))</formula>
    </cfRule>
  </conditionalFormatting>
  <conditionalFormatting sqref="U491">
    <cfRule type="containsText" dxfId="0" priority="848" operator="between" text=" ">
      <formula>NOT(ISERROR(SEARCH(" ",U491)))</formula>
    </cfRule>
  </conditionalFormatting>
  <conditionalFormatting sqref="A492">
    <cfRule type="containsText" dxfId="0" priority="840" operator="between" text=" ">
      <formula>NOT(ISERROR(SEARCH(" ",A492)))</formula>
    </cfRule>
  </conditionalFormatting>
  <conditionalFormatting sqref="B492">
    <cfRule type="containsText" dxfId="0" priority="844" operator="between" text=" ">
      <formula>NOT(ISERROR(SEARCH(" ",B492)))</formula>
    </cfRule>
  </conditionalFormatting>
  <conditionalFormatting sqref="U492">
    <cfRule type="containsText" dxfId="0" priority="843" operator="between" text=" ">
      <formula>NOT(ISERROR(SEARCH(" ",U492)))</formula>
    </cfRule>
  </conditionalFormatting>
  <conditionalFormatting sqref="A493">
    <cfRule type="containsText" dxfId="0" priority="835" operator="between" text=" ">
      <formula>NOT(ISERROR(SEARCH(" ",A493)))</formula>
    </cfRule>
  </conditionalFormatting>
  <conditionalFormatting sqref="B493">
    <cfRule type="containsText" dxfId="0" priority="839" operator="between" text=" ">
      <formula>NOT(ISERROR(SEARCH(" ",B493)))</formula>
    </cfRule>
  </conditionalFormatting>
  <conditionalFormatting sqref="U493">
    <cfRule type="containsText" dxfId="0" priority="838" operator="between" text=" ">
      <formula>NOT(ISERROR(SEARCH(" ",U493)))</formula>
    </cfRule>
  </conditionalFormatting>
  <conditionalFormatting sqref="A494">
    <cfRule type="containsText" dxfId="0" priority="830" operator="between" text=" ">
      <formula>NOT(ISERROR(SEARCH(" ",A494)))</formula>
    </cfRule>
  </conditionalFormatting>
  <conditionalFormatting sqref="B494">
    <cfRule type="containsText" dxfId="0" priority="834" operator="between" text=" ">
      <formula>NOT(ISERROR(SEARCH(" ",B494)))</formula>
    </cfRule>
  </conditionalFormatting>
  <conditionalFormatting sqref="U494">
    <cfRule type="containsText" dxfId="0" priority="833" operator="between" text=" ">
      <formula>NOT(ISERROR(SEARCH(" ",U494)))</formula>
    </cfRule>
  </conditionalFormatting>
  <conditionalFormatting sqref="A495">
    <cfRule type="containsText" dxfId="0" priority="825" operator="between" text=" ">
      <formula>NOT(ISERROR(SEARCH(" ",A495)))</formula>
    </cfRule>
  </conditionalFormatting>
  <conditionalFormatting sqref="B495">
    <cfRule type="containsText" dxfId="0" priority="829" operator="between" text=" ">
      <formula>NOT(ISERROR(SEARCH(" ",B495)))</formula>
    </cfRule>
  </conditionalFormatting>
  <conditionalFormatting sqref="U495">
    <cfRule type="containsText" dxfId="0" priority="828" operator="between" text=" ">
      <formula>NOT(ISERROR(SEARCH(" ",U495)))</formula>
    </cfRule>
  </conditionalFormatting>
  <conditionalFormatting sqref="A496">
    <cfRule type="containsText" dxfId="0" priority="820" operator="between" text=" ">
      <formula>NOT(ISERROR(SEARCH(" ",A496)))</formula>
    </cfRule>
  </conditionalFormatting>
  <conditionalFormatting sqref="B496">
    <cfRule type="containsText" dxfId="0" priority="824" operator="between" text=" ">
      <formula>NOT(ISERROR(SEARCH(" ",B496)))</formula>
    </cfRule>
  </conditionalFormatting>
  <conditionalFormatting sqref="U496">
    <cfRule type="containsText" dxfId="0" priority="823" operator="between" text=" ">
      <formula>NOT(ISERROR(SEARCH(" ",U496)))</formula>
    </cfRule>
  </conditionalFormatting>
  <conditionalFormatting sqref="A497">
    <cfRule type="containsText" dxfId="0" priority="815" operator="between" text=" ">
      <formula>NOT(ISERROR(SEARCH(" ",A497)))</formula>
    </cfRule>
  </conditionalFormatting>
  <conditionalFormatting sqref="B497">
    <cfRule type="containsText" dxfId="0" priority="819" operator="between" text=" ">
      <formula>NOT(ISERROR(SEARCH(" ",B497)))</formula>
    </cfRule>
  </conditionalFormatting>
  <conditionalFormatting sqref="U497">
    <cfRule type="containsText" dxfId="0" priority="818" operator="between" text=" ">
      <formula>NOT(ISERROR(SEARCH(" ",U497)))</formula>
    </cfRule>
  </conditionalFormatting>
  <conditionalFormatting sqref="A498">
    <cfRule type="containsText" dxfId="0" priority="810" operator="between" text=" ">
      <formula>NOT(ISERROR(SEARCH(" ",A498)))</formula>
    </cfRule>
  </conditionalFormatting>
  <conditionalFormatting sqref="B498">
    <cfRule type="containsText" dxfId="0" priority="814" operator="between" text=" ">
      <formula>NOT(ISERROR(SEARCH(" ",B498)))</formula>
    </cfRule>
  </conditionalFormatting>
  <conditionalFormatting sqref="U498">
    <cfRule type="containsText" dxfId="0" priority="813" operator="between" text=" ">
      <formula>NOT(ISERROR(SEARCH(" ",U498)))</formula>
    </cfRule>
  </conditionalFormatting>
  <conditionalFormatting sqref="A499">
    <cfRule type="containsText" dxfId="0" priority="805" operator="between" text=" ">
      <formula>NOT(ISERROR(SEARCH(" ",A499)))</formula>
    </cfRule>
  </conditionalFormatting>
  <conditionalFormatting sqref="B499">
    <cfRule type="containsText" dxfId="0" priority="809" operator="between" text=" ">
      <formula>NOT(ISERROR(SEARCH(" ",B499)))</formula>
    </cfRule>
  </conditionalFormatting>
  <conditionalFormatting sqref="U499">
    <cfRule type="containsText" dxfId="0" priority="808" operator="between" text=" ">
      <formula>NOT(ISERROR(SEARCH(" ",U499)))</formula>
    </cfRule>
  </conditionalFormatting>
  <conditionalFormatting sqref="A500">
    <cfRule type="containsText" dxfId="0" priority="800" operator="between" text=" ">
      <formula>NOT(ISERROR(SEARCH(" ",A500)))</formula>
    </cfRule>
  </conditionalFormatting>
  <conditionalFormatting sqref="B500">
    <cfRule type="containsText" dxfId="0" priority="804" operator="between" text=" ">
      <formula>NOT(ISERROR(SEARCH(" ",B500)))</formula>
    </cfRule>
  </conditionalFormatting>
  <conditionalFormatting sqref="J500:N500">
    <cfRule type="cellIs" dxfId="1" priority="801" operator="equal">
      <formula>0</formula>
    </cfRule>
  </conditionalFormatting>
  <conditionalFormatting sqref="U500">
    <cfRule type="containsText" dxfId="0" priority="803" operator="between" text=" ">
      <formula>NOT(ISERROR(SEARCH(" ",U500)))</formula>
    </cfRule>
  </conditionalFormatting>
  <conditionalFormatting sqref="A501">
    <cfRule type="containsText" dxfId="0" priority="795" operator="between" text=" ">
      <formula>NOT(ISERROR(SEARCH(" ",A501)))</formula>
    </cfRule>
  </conditionalFormatting>
  <conditionalFormatting sqref="B501">
    <cfRule type="containsText" dxfId="0" priority="799" operator="between" text=" ">
      <formula>NOT(ISERROR(SEARCH(" ",B501)))</formula>
    </cfRule>
  </conditionalFormatting>
  <conditionalFormatting sqref="J501:N501">
    <cfRule type="cellIs" dxfId="1" priority="796" operator="equal">
      <formula>0</formula>
    </cfRule>
  </conditionalFormatting>
  <conditionalFormatting sqref="U501">
    <cfRule type="containsText" dxfId="0" priority="798" operator="between" text=" ">
      <formula>NOT(ISERROR(SEARCH(" ",U501)))</formula>
    </cfRule>
  </conditionalFormatting>
  <conditionalFormatting sqref="A502">
    <cfRule type="containsText" dxfId="0" priority="790" operator="between" text=" ">
      <formula>NOT(ISERROR(SEARCH(" ",A502)))</formula>
    </cfRule>
  </conditionalFormatting>
  <conditionalFormatting sqref="B502">
    <cfRule type="containsText" dxfId="0" priority="794" operator="between" text=" ">
      <formula>NOT(ISERROR(SEARCH(" ",B502)))</formula>
    </cfRule>
  </conditionalFormatting>
  <conditionalFormatting sqref="J502:N502">
    <cfRule type="cellIs" dxfId="1" priority="791" operator="equal">
      <formula>0</formula>
    </cfRule>
  </conditionalFormatting>
  <conditionalFormatting sqref="U502">
    <cfRule type="containsText" dxfId="0" priority="793" operator="between" text=" ">
      <formula>NOT(ISERROR(SEARCH(" ",U502)))</formula>
    </cfRule>
  </conditionalFormatting>
  <conditionalFormatting sqref="A503">
    <cfRule type="containsText" dxfId="0" priority="785" operator="between" text=" ">
      <formula>NOT(ISERROR(SEARCH(" ",A503)))</formula>
    </cfRule>
  </conditionalFormatting>
  <conditionalFormatting sqref="B503">
    <cfRule type="containsText" dxfId="0" priority="789" operator="between" text=" ">
      <formula>NOT(ISERROR(SEARCH(" ",B503)))</formula>
    </cfRule>
  </conditionalFormatting>
  <conditionalFormatting sqref="J503:N503">
    <cfRule type="cellIs" dxfId="1" priority="786" operator="equal">
      <formula>0</formula>
    </cfRule>
  </conditionalFormatting>
  <conditionalFormatting sqref="U503">
    <cfRule type="containsText" dxfId="0" priority="788" operator="between" text=" ">
      <formula>NOT(ISERROR(SEARCH(" ",U503)))</formula>
    </cfRule>
  </conditionalFormatting>
  <conditionalFormatting sqref="A504">
    <cfRule type="containsText" dxfId="0" priority="780" operator="between" text=" ">
      <formula>NOT(ISERROR(SEARCH(" ",A504)))</formula>
    </cfRule>
  </conditionalFormatting>
  <conditionalFormatting sqref="B504">
    <cfRule type="containsText" dxfId="0" priority="784" operator="between" text=" ">
      <formula>NOT(ISERROR(SEARCH(" ",B504)))</formula>
    </cfRule>
  </conditionalFormatting>
  <conditionalFormatting sqref="J504:N504">
    <cfRule type="cellIs" dxfId="1" priority="781" operator="equal">
      <formula>0</formula>
    </cfRule>
  </conditionalFormatting>
  <conditionalFormatting sqref="U504">
    <cfRule type="containsText" dxfId="0" priority="783" operator="between" text=" ">
      <formula>NOT(ISERROR(SEARCH(" ",U504)))</formula>
    </cfRule>
  </conditionalFormatting>
  <conditionalFormatting sqref="A505">
    <cfRule type="containsText" dxfId="0" priority="741" operator="between" text=" ">
      <formula>NOT(ISERROR(SEARCH(" ",A505)))</formula>
    </cfRule>
  </conditionalFormatting>
  <conditionalFormatting sqref="B505">
    <cfRule type="containsText" dxfId="0" priority="745" operator="between" text=" ">
      <formula>NOT(ISERROR(SEARCH(" ",B505)))</formula>
    </cfRule>
  </conditionalFormatting>
  <conditionalFormatting sqref="U505">
    <cfRule type="containsText" dxfId="0" priority="744" operator="between" text=" ">
      <formula>NOT(ISERROR(SEARCH(" ",U505)))</formula>
    </cfRule>
  </conditionalFormatting>
  <conditionalFormatting sqref="A506">
    <cfRule type="containsText" dxfId="0" priority="736" operator="between" text=" ">
      <formula>NOT(ISERROR(SEARCH(" ",A506)))</formula>
    </cfRule>
  </conditionalFormatting>
  <conditionalFormatting sqref="B506">
    <cfRule type="containsText" dxfId="0" priority="740" operator="between" text=" ">
      <formula>NOT(ISERROR(SEARCH(" ",B506)))</formula>
    </cfRule>
  </conditionalFormatting>
  <conditionalFormatting sqref="U506">
    <cfRule type="containsText" dxfId="0" priority="739" operator="between" text=" ">
      <formula>NOT(ISERROR(SEARCH(" ",U506)))</formula>
    </cfRule>
  </conditionalFormatting>
  <conditionalFormatting sqref="A507">
    <cfRule type="containsText" dxfId="0" priority="731" operator="between" text=" ">
      <formula>NOT(ISERROR(SEARCH(" ",A507)))</formula>
    </cfRule>
  </conditionalFormatting>
  <conditionalFormatting sqref="B507">
    <cfRule type="containsText" dxfId="0" priority="735" operator="between" text=" ">
      <formula>NOT(ISERROR(SEARCH(" ",B507)))</formula>
    </cfRule>
  </conditionalFormatting>
  <conditionalFormatting sqref="U507">
    <cfRule type="containsText" dxfId="0" priority="734" operator="between" text=" ">
      <formula>NOT(ISERROR(SEARCH(" ",U507)))</formula>
    </cfRule>
  </conditionalFormatting>
  <conditionalFormatting sqref="A508">
    <cfRule type="containsText" dxfId="0" priority="726" operator="between" text=" ">
      <formula>NOT(ISERROR(SEARCH(" ",A508)))</formula>
    </cfRule>
  </conditionalFormatting>
  <conditionalFormatting sqref="B508">
    <cfRule type="containsText" dxfId="0" priority="730" operator="between" text=" ">
      <formula>NOT(ISERROR(SEARCH(" ",B508)))</formula>
    </cfRule>
  </conditionalFormatting>
  <conditionalFormatting sqref="U508">
    <cfRule type="containsText" dxfId="0" priority="729" operator="between" text=" ">
      <formula>NOT(ISERROR(SEARCH(" ",U508)))</formula>
    </cfRule>
  </conditionalFormatting>
  <conditionalFormatting sqref="A509">
    <cfRule type="containsText" dxfId="0" priority="721" operator="between" text=" ">
      <formula>NOT(ISERROR(SEARCH(" ",A509)))</formula>
    </cfRule>
  </conditionalFormatting>
  <conditionalFormatting sqref="B509">
    <cfRule type="containsText" dxfId="0" priority="725" operator="between" text=" ">
      <formula>NOT(ISERROR(SEARCH(" ",B509)))</formula>
    </cfRule>
  </conditionalFormatting>
  <conditionalFormatting sqref="U509">
    <cfRule type="containsText" dxfId="0" priority="724" operator="between" text=" ">
      <formula>NOT(ISERROR(SEARCH(" ",U509)))</formula>
    </cfRule>
  </conditionalFormatting>
  <conditionalFormatting sqref="A510">
    <cfRule type="containsText" dxfId="0" priority="716" operator="between" text=" ">
      <formula>NOT(ISERROR(SEARCH(" ",A510)))</formula>
    </cfRule>
  </conditionalFormatting>
  <conditionalFormatting sqref="B510">
    <cfRule type="containsText" dxfId="0" priority="720" operator="between" text=" ">
      <formula>NOT(ISERROR(SEARCH(" ",B510)))</formula>
    </cfRule>
  </conditionalFormatting>
  <conditionalFormatting sqref="U510">
    <cfRule type="containsText" dxfId="0" priority="719" operator="between" text=" ">
      <formula>NOT(ISERROR(SEARCH(" ",U510)))</formula>
    </cfRule>
  </conditionalFormatting>
  <conditionalFormatting sqref="A511">
    <cfRule type="containsText" dxfId="0" priority="711" operator="between" text=" ">
      <formula>NOT(ISERROR(SEARCH(" ",A511)))</formula>
    </cfRule>
  </conditionalFormatting>
  <conditionalFormatting sqref="B511">
    <cfRule type="containsText" dxfId="0" priority="715" operator="between" text=" ">
      <formula>NOT(ISERROR(SEARCH(" ",B511)))</formula>
    </cfRule>
  </conditionalFormatting>
  <conditionalFormatting sqref="U511">
    <cfRule type="containsText" dxfId="0" priority="714" operator="between" text=" ">
      <formula>NOT(ISERROR(SEARCH(" ",U511)))</formula>
    </cfRule>
  </conditionalFormatting>
  <conditionalFormatting sqref="A512">
    <cfRule type="containsText" dxfId="0" priority="706" operator="between" text=" ">
      <formula>NOT(ISERROR(SEARCH(" ",A512)))</formula>
    </cfRule>
  </conditionalFormatting>
  <conditionalFormatting sqref="B512">
    <cfRule type="containsText" dxfId="0" priority="710" operator="between" text=" ">
      <formula>NOT(ISERROR(SEARCH(" ",B512)))</formula>
    </cfRule>
  </conditionalFormatting>
  <conditionalFormatting sqref="U512">
    <cfRule type="containsText" dxfId="0" priority="709" operator="between" text=" ">
      <formula>NOT(ISERROR(SEARCH(" ",U512)))</formula>
    </cfRule>
  </conditionalFormatting>
  <conditionalFormatting sqref="A513">
    <cfRule type="containsText" dxfId="0" priority="699" operator="between" text=" ">
      <formula>NOT(ISERROR(SEARCH(" ",A513)))</formula>
    </cfRule>
  </conditionalFormatting>
  <conditionalFormatting sqref="B513">
    <cfRule type="containsText" dxfId="0" priority="703" operator="between" text=" ">
      <formula>NOT(ISERROR(SEARCH(" ",B513)))</formula>
    </cfRule>
  </conditionalFormatting>
  <conditionalFormatting sqref="U513">
    <cfRule type="containsText" dxfId="0" priority="702" operator="between" text=" ">
      <formula>NOT(ISERROR(SEARCH(" ",U513)))</formula>
    </cfRule>
  </conditionalFormatting>
  <conditionalFormatting sqref="A514">
    <cfRule type="containsText" dxfId="0" priority="694" operator="between" text=" ">
      <formula>NOT(ISERROR(SEARCH(" ",A514)))</formula>
    </cfRule>
  </conditionalFormatting>
  <conditionalFormatting sqref="B514">
    <cfRule type="containsText" dxfId="0" priority="698" operator="between" text=" ">
      <formula>NOT(ISERROR(SEARCH(" ",B514)))</formula>
    </cfRule>
  </conditionalFormatting>
  <conditionalFormatting sqref="J514:N514">
    <cfRule type="cellIs" dxfId="1" priority="695" operator="equal">
      <formula>0</formula>
    </cfRule>
  </conditionalFormatting>
  <conditionalFormatting sqref="U514">
    <cfRule type="containsText" dxfId="0" priority="697" operator="between" text=" ">
      <formula>NOT(ISERROR(SEARCH(" ",U514)))</formula>
    </cfRule>
  </conditionalFormatting>
  <conditionalFormatting sqref="A515">
    <cfRule type="containsText" dxfId="0" priority="689" operator="between" text=" ">
      <formula>NOT(ISERROR(SEARCH(" ",A515)))</formula>
    </cfRule>
  </conditionalFormatting>
  <conditionalFormatting sqref="B515">
    <cfRule type="containsText" dxfId="0" priority="693" operator="between" text=" ">
      <formula>NOT(ISERROR(SEARCH(" ",B515)))</formula>
    </cfRule>
  </conditionalFormatting>
  <conditionalFormatting sqref="J515:N515">
    <cfRule type="cellIs" dxfId="1" priority="690" operator="equal">
      <formula>0</formula>
    </cfRule>
  </conditionalFormatting>
  <conditionalFormatting sqref="U515">
    <cfRule type="containsText" dxfId="0" priority="692" operator="between" text=" ">
      <formula>NOT(ISERROR(SEARCH(" ",U515)))</formula>
    </cfRule>
  </conditionalFormatting>
  <conditionalFormatting sqref="A516">
    <cfRule type="containsText" dxfId="0" priority="684" operator="between" text=" ">
      <formula>NOT(ISERROR(SEARCH(" ",A516)))</formula>
    </cfRule>
  </conditionalFormatting>
  <conditionalFormatting sqref="B516">
    <cfRule type="containsText" dxfId="0" priority="688" operator="between" text=" ">
      <formula>NOT(ISERROR(SEARCH(" ",B516)))</formula>
    </cfRule>
  </conditionalFormatting>
  <conditionalFormatting sqref="J516:N516">
    <cfRule type="cellIs" dxfId="1" priority="685" operator="equal">
      <formula>0</formula>
    </cfRule>
  </conditionalFormatting>
  <conditionalFormatting sqref="U516">
    <cfRule type="containsText" dxfId="0" priority="687" operator="between" text=" ">
      <formula>NOT(ISERROR(SEARCH(" ",U516)))</formula>
    </cfRule>
  </conditionalFormatting>
  <conditionalFormatting sqref="A517">
    <cfRule type="containsText" dxfId="0" priority="679" operator="between" text=" ">
      <formula>NOT(ISERROR(SEARCH(" ",A517)))</formula>
    </cfRule>
  </conditionalFormatting>
  <conditionalFormatting sqref="B517">
    <cfRule type="containsText" dxfId="0" priority="683" operator="between" text=" ">
      <formula>NOT(ISERROR(SEARCH(" ",B517)))</formula>
    </cfRule>
  </conditionalFormatting>
  <conditionalFormatting sqref="J517:N517">
    <cfRule type="cellIs" dxfId="1" priority="680" operator="equal">
      <formula>0</formula>
    </cfRule>
  </conditionalFormatting>
  <conditionalFormatting sqref="U517">
    <cfRule type="containsText" dxfId="0" priority="682" operator="between" text=" ">
      <formula>NOT(ISERROR(SEARCH(" ",U517)))</formula>
    </cfRule>
  </conditionalFormatting>
  <conditionalFormatting sqref="A518">
    <cfRule type="containsText" dxfId="0" priority="674" operator="between" text=" ">
      <formula>NOT(ISERROR(SEARCH(" ",A518)))</formula>
    </cfRule>
  </conditionalFormatting>
  <conditionalFormatting sqref="B518">
    <cfRule type="containsText" dxfId="0" priority="678" operator="between" text=" ">
      <formula>NOT(ISERROR(SEARCH(" ",B518)))</formula>
    </cfRule>
  </conditionalFormatting>
  <conditionalFormatting sqref="J518:N518">
    <cfRule type="cellIs" dxfId="1" priority="675" operator="equal">
      <formula>0</formula>
    </cfRule>
  </conditionalFormatting>
  <conditionalFormatting sqref="U518">
    <cfRule type="containsText" dxfId="0" priority="677" operator="between" text=" ">
      <formula>NOT(ISERROR(SEARCH(" ",U518)))</formula>
    </cfRule>
  </conditionalFormatting>
  <conditionalFormatting sqref="A519">
    <cfRule type="containsText" dxfId="0" priority="669" operator="between" text=" ">
      <formula>NOT(ISERROR(SEARCH(" ",A519)))</formula>
    </cfRule>
  </conditionalFormatting>
  <conditionalFormatting sqref="B519">
    <cfRule type="containsText" dxfId="0" priority="673" operator="between" text=" ">
      <formula>NOT(ISERROR(SEARCH(" ",B519)))</formula>
    </cfRule>
  </conditionalFormatting>
  <conditionalFormatting sqref="J519:N519">
    <cfRule type="cellIs" dxfId="1" priority="670" operator="equal">
      <formula>0</formula>
    </cfRule>
  </conditionalFormatting>
  <conditionalFormatting sqref="U519">
    <cfRule type="containsText" dxfId="0" priority="672" operator="between" text=" ">
      <formula>NOT(ISERROR(SEARCH(" ",U519)))</formula>
    </cfRule>
  </conditionalFormatting>
  <conditionalFormatting sqref="A520">
    <cfRule type="containsText" dxfId="0" priority="664" operator="between" text=" ">
      <formula>NOT(ISERROR(SEARCH(" ",A520)))</formula>
    </cfRule>
  </conditionalFormatting>
  <conditionalFormatting sqref="B520">
    <cfRule type="containsText" dxfId="0" priority="668" operator="between" text=" ">
      <formula>NOT(ISERROR(SEARCH(" ",B520)))</formula>
    </cfRule>
  </conditionalFormatting>
  <conditionalFormatting sqref="J520:N520">
    <cfRule type="cellIs" dxfId="1" priority="665" operator="equal">
      <formula>0</formula>
    </cfRule>
  </conditionalFormatting>
  <conditionalFormatting sqref="U520">
    <cfRule type="containsText" dxfId="0" priority="667" operator="between" text=" ">
      <formula>NOT(ISERROR(SEARCH(" ",U520)))</formula>
    </cfRule>
  </conditionalFormatting>
  <conditionalFormatting sqref="A521">
    <cfRule type="containsText" dxfId="0" priority="659" operator="between" text=" ">
      <formula>NOT(ISERROR(SEARCH(" ",A521)))</formula>
    </cfRule>
  </conditionalFormatting>
  <conditionalFormatting sqref="B521">
    <cfRule type="containsText" dxfId="0" priority="663" operator="between" text=" ">
      <formula>NOT(ISERROR(SEARCH(" ",B521)))</formula>
    </cfRule>
  </conditionalFormatting>
  <conditionalFormatting sqref="J521:N521">
    <cfRule type="cellIs" dxfId="1" priority="660" operator="equal">
      <formula>0</formula>
    </cfRule>
  </conditionalFormatting>
  <conditionalFormatting sqref="U521">
    <cfRule type="containsText" dxfId="0" priority="662" operator="between" text=" ">
      <formula>NOT(ISERROR(SEARCH(" ",U521)))</formula>
    </cfRule>
  </conditionalFormatting>
  <conditionalFormatting sqref="A522">
    <cfRule type="containsText" dxfId="0" priority="654" operator="between" text=" ">
      <formula>NOT(ISERROR(SEARCH(" ",A522)))</formula>
    </cfRule>
  </conditionalFormatting>
  <conditionalFormatting sqref="B522">
    <cfRule type="containsText" dxfId="0" priority="658" operator="between" text=" ">
      <formula>NOT(ISERROR(SEARCH(" ",B522)))</formula>
    </cfRule>
  </conditionalFormatting>
  <conditionalFormatting sqref="J522:N522">
    <cfRule type="cellIs" dxfId="1" priority="655" operator="equal">
      <formula>0</formula>
    </cfRule>
  </conditionalFormatting>
  <conditionalFormatting sqref="U522">
    <cfRule type="containsText" dxfId="0" priority="657" operator="between" text=" ">
      <formula>NOT(ISERROR(SEARCH(" ",U522)))</formula>
    </cfRule>
  </conditionalFormatting>
  <conditionalFormatting sqref="A523">
    <cfRule type="containsText" dxfId="0" priority="649" operator="between" text=" ">
      <formula>NOT(ISERROR(SEARCH(" ",A523)))</formula>
    </cfRule>
  </conditionalFormatting>
  <conditionalFormatting sqref="B523">
    <cfRule type="containsText" dxfId="0" priority="653" operator="between" text=" ">
      <formula>NOT(ISERROR(SEARCH(" ",B523)))</formula>
    </cfRule>
  </conditionalFormatting>
  <conditionalFormatting sqref="J523:N523">
    <cfRule type="cellIs" dxfId="1" priority="650" operator="equal">
      <formula>0</formula>
    </cfRule>
  </conditionalFormatting>
  <conditionalFormatting sqref="U523">
    <cfRule type="containsText" dxfId="0" priority="652" operator="between" text=" ">
      <formula>NOT(ISERROR(SEARCH(" ",U523)))</formula>
    </cfRule>
  </conditionalFormatting>
  <conditionalFormatting sqref="A524">
    <cfRule type="containsText" dxfId="0" priority="644" operator="between" text=" ">
      <formula>NOT(ISERROR(SEARCH(" ",A524)))</formula>
    </cfRule>
  </conditionalFormatting>
  <conditionalFormatting sqref="B524">
    <cfRule type="containsText" dxfId="0" priority="648" operator="between" text=" ">
      <formula>NOT(ISERROR(SEARCH(" ",B524)))</formula>
    </cfRule>
  </conditionalFormatting>
  <conditionalFormatting sqref="J524:N524">
    <cfRule type="cellIs" dxfId="1" priority="645" operator="equal">
      <formula>0</formula>
    </cfRule>
  </conditionalFormatting>
  <conditionalFormatting sqref="U524">
    <cfRule type="containsText" dxfId="0" priority="647" operator="between" text=" ">
      <formula>NOT(ISERROR(SEARCH(" ",U524)))</formula>
    </cfRule>
  </conditionalFormatting>
  <conditionalFormatting sqref="A525">
    <cfRule type="containsText" dxfId="0" priority="639" operator="between" text=" ">
      <formula>NOT(ISERROR(SEARCH(" ",A525)))</formula>
    </cfRule>
  </conditionalFormatting>
  <conditionalFormatting sqref="B525">
    <cfRule type="containsText" dxfId="0" priority="643" operator="between" text=" ">
      <formula>NOT(ISERROR(SEARCH(" ",B525)))</formula>
    </cfRule>
  </conditionalFormatting>
  <conditionalFormatting sqref="J525:N525">
    <cfRule type="cellIs" dxfId="1" priority="640" operator="equal">
      <formula>0</formula>
    </cfRule>
  </conditionalFormatting>
  <conditionalFormatting sqref="U525">
    <cfRule type="containsText" dxfId="0" priority="642" operator="between" text=" ">
      <formula>NOT(ISERROR(SEARCH(" ",U525)))</formula>
    </cfRule>
  </conditionalFormatting>
  <conditionalFormatting sqref="A526">
    <cfRule type="containsText" dxfId="0" priority="634" operator="between" text=" ">
      <formula>NOT(ISERROR(SEARCH(" ",A526)))</formula>
    </cfRule>
  </conditionalFormatting>
  <conditionalFormatting sqref="B526">
    <cfRule type="containsText" dxfId="0" priority="638" operator="between" text=" ">
      <formula>NOT(ISERROR(SEARCH(" ",B526)))</formula>
    </cfRule>
  </conditionalFormatting>
  <conditionalFormatting sqref="J526:N526">
    <cfRule type="cellIs" dxfId="1" priority="635" operator="equal">
      <formula>0</formula>
    </cfRule>
  </conditionalFormatting>
  <conditionalFormatting sqref="U526">
    <cfRule type="containsText" dxfId="0" priority="637" operator="between" text=" ">
      <formula>NOT(ISERROR(SEARCH(" ",U526)))</formula>
    </cfRule>
  </conditionalFormatting>
  <conditionalFormatting sqref="A527">
    <cfRule type="containsText" dxfId="0" priority="629" operator="between" text=" ">
      <formula>NOT(ISERROR(SEARCH(" ",A527)))</formula>
    </cfRule>
  </conditionalFormatting>
  <conditionalFormatting sqref="B527">
    <cfRule type="containsText" dxfId="0" priority="633" operator="between" text=" ">
      <formula>NOT(ISERROR(SEARCH(" ",B527)))</formula>
    </cfRule>
  </conditionalFormatting>
  <conditionalFormatting sqref="J527:N527">
    <cfRule type="cellIs" dxfId="1" priority="630" operator="equal">
      <formula>0</formula>
    </cfRule>
  </conditionalFormatting>
  <conditionalFormatting sqref="U527">
    <cfRule type="containsText" dxfId="0" priority="632" operator="between" text=" ">
      <formula>NOT(ISERROR(SEARCH(" ",U527)))</formula>
    </cfRule>
  </conditionalFormatting>
  <conditionalFormatting sqref="A528">
    <cfRule type="containsText" dxfId="0" priority="624" operator="between" text=" ">
      <formula>NOT(ISERROR(SEARCH(" ",A528)))</formula>
    </cfRule>
  </conditionalFormatting>
  <conditionalFormatting sqref="B528">
    <cfRule type="containsText" dxfId="0" priority="628" operator="between" text=" ">
      <formula>NOT(ISERROR(SEARCH(" ",B528)))</formula>
    </cfRule>
  </conditionalFormatting>
  <conditionalFormatting sqref="J528:N528">
    <cfRule type="cellIs" dxfId="1" priority="625" operator="equal">
      <formula>0</formula>
    </cfRule>
  </conditionalFormatting>
  <conditionalFormatting sqref="U528">
    <cfRule type="containsText" dxfId="0" priority="627" operator="between" text=" ">
      <formula>NOT(ISERROR(SEARCH(" ",U528)))</formula>
    </cfRule>
  </conditionalFormatting>
  <conditionalFormatting sqref="P534">
    <cfRule type="cellIs" dxfId="1" priority="1699" operator="equal">
      <formula>0</formula>
    </cfRule>
  </conditionalFormatting>
  <conditionalFormatting sqref="P535">
    <cfRule type="cellIs" dxfId="1" priority="1697" operator="equal">
      <formula>0</formula>
    </cfRule>
  </conditionalFormatting>
  <conditionalFormatting sqref="P536">
    <cfRule type="cellIs" dxfId="1" priority="1695" operator="equal">
      <formula>0</formula>
    </cfRule>
  </conditionalFormatting>
  <conditionalFormatting sqref="P537">
    <cfRule type="cellIs" dxfId="1" priority="1693" operator="equal">
      <formula>0</formula>
    </cfRule>
  </conditionalFormatting>
  <conditionalFormatting sqref="P538">
    <cfRule type="cellIs" dxfId="1" priority="1691" operator="equal">
      <formula>0</formula>
    </cfRule>
  </conditionalFormatting>
  <conditionalFormatting sqref="P539">
    <cfRule type="cellIs" dxfId="1" priority="1690" operator="equal">
      <formula>0</formula>
    </cfRule>
  </conditionalFormatting>
  <conditionalFormatting sqref="P540">
    <cfRule type="cellIs" dxfId="1" priority="1689" operator="equal">
      <formula>0</formula>
    </cfRule>
  </conditionalFormatting>
  <conditionalFormatting sqref="B541:N541">
    <cfRule type="containsText" dxfId="0" priority="478" operator="between" text=" ">
      <formula>NOT(ISERROR(SEARCH(" ",B541)))</formula>
    </cfRule>
  </conditionalFormatting>
  <conditionalFormatting sqref="J541:N541">
    <cfRule type="cellIs" dxfId="1" priority="477" operator="equal">
      <formula>0</formula>
    </cfRule>
  </conditionalFormatting>
  <conditionalFormatting sqref="P541">
    <cfRule type="cellIs" dxfId="1" priority="475" operator="equal">
      <formula>0</formula>
    </cfRule>
  </conditionalFormatting>
  <conditionalFormatting sqref="Q541">
    <cfRule type="containsText" dxfId="0" priority="480" operator="between" text=" ">
      <formula>NOT(ISERROR(SEARCH(" ",Q541)))</formula>
    </cfRule>
  </conditionalFormatting>
  <conditionalFormatting sqref="B542:N542">
    <cfRule type="containsText" dxfId="0" priority="472" operator="between" text=" ">
      <formula>NOT(ISERROR(SEARCH(" ",B542)))</formula>
    </cfRule>
  </conditionalFormatting>
  <conditionalFormatting sqref="J542:N542">
    <cfRule type="cellIs" dxfId="1" priority="471" operator="equal">
      <formula>0</formula>
    </cfRule>
  </conditionalFormatting>
  <conditionalFormatting sqref="P542">
    <cfRule type="cellIs" dxfId="1" priority="469" operator="equal">
      <formula>0</formula>
    </cfRule>
  </conditionalFormatting>
  <conditionalFormatting sqref="Q542">
    <cfRule type="containsText" dxfId="0" priority="474" operator="between" text=" ">
      <formula>NOT(ISERROR(SEARCH(" ",Q542)))</formula>
    </cfRule>
  </conditionalFormatting>
  <conditionalFormatting sqref="B543:N543">
    <cfRule type="containsText" dxfId="0" priority="466" operator="between" text=" ">
      <formula>NOT(ISERROR(SEARCH(" ",B543)))</formula>
    </cfRule>
  </conditionalFormatting>
  <conditionalFormatting sqref="J543:N543">
    <cfRule type="cellIs" dxfId="1" priority="465" operator="equal">
      <formula>0</formula>
    </cfRule>
  </conditionalFormatting>
  <conditionalFormatting sqref="P543">
    <cfRule type="cellIs" dxfId="1" priority="463" operator="equal">
      <formula>0</formula>
    </cfRule>
  </conditionalFormatting>
  <conditionalFormatting sqref="Q543">
    <cfRule type="containsText" dxfId="0" priority="468" operator="between" text=" ">
      <formula>NOT(ISERROR(SEARCH(" ",Q543)))</formula>
    </cfRule>
  </conditionalFormatting>
  <conditionalFormatting sqref="B544:N544">
    <cfRule type="containsText" dxfId="0" priority="460" operator="between" text=" ">
      <formula>NOT(ISERROR(SEARCH(" ",B544)))</formula>
    </cfRule>
  </conditionalFormatting>
  <conditionalFormatting sqref="J544:N544">
    <cfRule type="cellIs" dxfId="1" priority="459" operator="equal">
      <formula>0</formula>
    </cfRule>
  </conditionalFormatting>
  <conditionalFormatting sqref="P544">
    <cfRule type="cellIs" dxfId="1" priority="457" operator="equal">
      <formula>0</formula>
    </cfRule>
  </conditionalFormatting>
  <conditionalFormatting sqref="Q544">
    <cfRule type="containsText" dxfId="0" priority="462" operator="between" text=" ">
      <formula>NOT(ISERROR(SEARCH(" ",Q544)))</formula>
    </cfRule>
  </conditionalFormatting>
  <conditionalFormatting sqref="B545:N545">
    <cfRule type="containsText" dxfId="0" priority="454" operator="between" text=" ">
      <formula>NOT(ISERROR(SEARCH(" ",B545)))</formula>
    </cfRule>
  </conditionalFormatting>
  <conditionalFormatting sqref="J545:N545">
    <cfRule type="cellIs" dxfId="1" priority="453" operator="equal">
      <formula>0</formula>
    </cfRule>
  </conditionalFormatting>
  <conditionalFormatting sqref="P545">
    <cfRule type="cellIs" dxfId="1" priority="451" operator="equal">
      <formula>0</formula>
    </cfRule>
  </conditionalFormatting>
  <conditionalFormatting sqref="Q545">
    <cfRule type="containsText" dxfId="0" priority="456" operator="between" text=" ">
      <formula>NOT(ISERROR(SEARCH(" ",Q545)))</formula>
    </cfRule>
  </conditionalFormatting>
  <conditionalFormatting sqref="B546:N546">
    <cfRule type="containsText" dxfId="0" priority="448" operator="between" text=" ">
      <formula>NOT(ISERROR(SEARCH(" ",B546)))</formula>
    </cfRule>
  </conditionalFormatting>
  <conditionalFormatting sqref="J546:N546">
    <cfRule type="cellIs" dxfId="1" priority="447" operator="equal">
      <formula>0</formula>
    </cfRule>
  </conditionalFormatting>
  <conditionalFormatting sqref="P546">
    <cfRule type="cellIs" dxfId="1" priority="445" operator="equal">
      <formula>0</formula>
    </cfRule>
  </conditionalFormatting>
  <conditionalFormatting sqref="Q546">
    <cfRule type="containsText" dxfId="0" priority="450" operator="between" text=" ">
      <formula>NOT(ISERROR(SEARCH(" ",Q546)))</formula>
    </cfRule>
  </conditionalFormatting>
  <conditionalFormatting sqref="B547:N547">
    <cfRule type="containsText" dxfId="0" priority="442" operator="between" text=" ">
      <formula>NOT(ISERROR(SEARCH(" ",B547)))</formula>
    </cfRule>
  </conditionalFormatting>
  <conditionalFormatting sqref="J547:N547">
    <cfRule type="cellIs" dxfId="1" priority="441" operator="equal">
      <formula>0</formula>
    </cfRule>
  </conditionalFormatting>
  <conditionalFormatting sqref="P547">
    <cfRule type="cellIs" dxfId="1" priority="439" operator="equal">
      <formula>0</formula>
    </cfRule>
  </conditionalFormatting>
  <conditionalFormatting sqref="Q547">
    <cfRule type="containsText" dxfId="0" priority="444" operator="between" text=" ">
      <formula>NOT(ISERROR(SEARCH(" ",Q547)))</formula>
    </cfRule>
  </conditionalFormatting>
  <conditionalFormatting sqref="B548:N548">
    <cfRule type="containsText" dxfId="0" priority="436" operator="between" text=" ">
      <formula>NOT(ISERROR(SEARCH(" ",B548)))</formula>
    </cfRule>
  </conditionalFormatting>
  <conditionalFormatting sqref="J548:N548">
    <cfRule type="cellIs" dxfId="1" priority="435" operator="equal">
      <formula>0</formula>
    </cfRule>
  </conditionalFormatting>
  <conditionalFormatting sqref="P548">
    <cfRule type="cellIs" dxfId="1" priority="433" operator="equal">
      <formula>0</formula>
    </cfRule>
  </conditionalFormatting>
  <conditionalFormatting sqref="Q548">
    <cfRule type="containsText" dxfId="0" priority="438" operator="between" text=" ">
      <formula>NOT(ISERROR(SEARCH(" ",Q548)))</formula>
    </cfRule>
  </conditionalFormatting>
  <conditionalFormatting sqref="B549:N549">
    <cfRule type="containsText" dxfId="0" priority="430" operator="between" text=" ">
      <formula>NOT(ISERROR(SEARCH(" ",B549)))</formula>
    </cfRule>
  </conditionalFormatting>
  <conditionalFormatting sqref="J549:N549">
    <cfRule type="cellIs" dxfId="1" priority="429" operator="equal">
      <formula>0</formula>
    </cfRule>
  </conditionalFormatting>
  <conditionalFormatting sqref="P549">
    <cfRule type="cellIs" dxfId="1" priority="427" operator="equal">
      <formula>0</formula>
    </cfRule>
  </conditionalFormatting>
  <conditionalFormatting sqref="Q549">
    <cfRule type="containsText" dxfId="0" priority="432" operator="between" text=" ">
      <formula>NOT(ISERROR(SEARCH(" ",Q549)))</formula>
    </cfRule>
  </conditionalFormatting>
  <conditionalFormatting sqref="B550:N550">
    <cfRule type="containsText" dxfId="0" priority="424" operator="between" text=" ">
      <formula>NOT(ISERROR(SEARCH(" ",B550)))</formula>
    </cfRule>
  </conditionalFormatting>
  <conditionalFormatting sqref="J550:N550">
    <cfRule type="cellIs" dxfId="1" priority="423" operator="equal">
      <formula>0</formula>
    </cfRule>
  </conditionalFormatting>
  <conditionalFormatting sqref="P550">
    <cfRule type="cellIs" dxfId="1" priority="421" operator="equal">
      <formula>0</formula>
    </cfRule>
  </conditionalFormatting>
  <conditionalFormatting sqref="Q550">
    <cfRule type="containsText" dxfId="0" priority="426" operator="between" text=" ">
      <formula>NOT(ISERROR(SEARCH(" ",Q550)))</formula>
    </cfRule>
  </conditionalFormatting>
  <conditionalFormatting sqref="B551:N551">
    <cfRule type="containsText" dxfId="0" priority="418" operator="between" text=" ">
      <formula>NOT(ISERROR(SEARCH(" ",B551)))</formula>
    </cfRule>
  </conditionalFormatting>
  <conditionalFormatting sqref="J551:N551">
    <cfRule type="cellIs" dxfId="1" priority="417" operator="equal">
      <formula>0</formula>
    </cfRule>
  </conditionalFormatting>
  <conditionalFormatting sqref="P551">
    <cfRule type="cellIs" dxfId="1" priority="415" operator="equal">
      <formula>0</formula>
    </cfRule>
  </conditionalFormatting>
  <conditionalFormatting sqref="Q551">
    <cfRule type="containsText" dxfId="0" priority="420" operator="between" text=" ">
      <formula>NOT(ISERROR(SEARCH(" ",Q551)))</formula>
    </cfRule>
  </conditionalFormatting>
  <conditionalFormatting sqref="B552:N552">
    <cfRule type="containsText" dxfId="0" priority="412" operator="between" text=" ">
      <formula>NOT(ISERROR(SEARCH(" ",B552)))</formula>
    </cfRule>
  </conditionalFormatting>
  <conditionalFormatting sqref="J552:N552">
    <cfRule type="cellIs" dxfId="1" priority="411" operator="equal">
      <formula>0</formula>
    </cfRule>
  </conditionalFormatting>
  <conditionalFormatting sqref="P552">
    <cfRule type="cellIs" dxfId="1" priority="409" operator="equal">
      <formula>0</formula>
    </cfRule>
  </conditionalFormatting>
  <conditionalFormatting sqref="Q552">
    <cfRule type="containsText" dxfId="0" priority="414" operator="between" text=" ">
      <formula>NOT(ISERROR(SEARCH(" ",Q552)))</formula>
    </cfRule>
  </conditionalFormatting>
  <conditionalFormatting sqref="B553:N553">
    <cfRule type="containsText" dxfId="0" priority="406" operator="between" text=" ">
      <formula>NOT(ISERROR(SEARCH(" ",B553)))</formula>
    </cfRule>
  </conditionalFormatting>
  <conditionalFormatting sqref="J553:N553">
    <cfRule type="cellIs" dxfId="1" priority="405" operator="equal">
      <formula>0</formula>
    </cfRule>
  </conditionalFormatting>
  <conditionalFormatting sqref="P553">
    <cfRule type="cellIs" dxfId="1" priority="403" operator="equal">
      <formula>0</formula>
    </cfRule>
  </conditionalFormatting>
  <conditionalFormatting sqref="Q553">
    <cfRule type="containsText" dxfId="0" priority="408" operator="between" text=" ">
      <formula>NOT(ISERROR(SEARCH(" ",Q553)))</formula>
    </cfRule>
  </conditionalFormatting>
  <conditionalFormatting sqref="B554:N554">
    <cfRule type="containsText" dxfId="0" priority="400" operator="between" text=" ">
      <formula>NOT(ISERROR(SEARCH(" ",B554)))</formula>
    </cfRule>
  </conditionalFormatting>
  <conditionalFormatting sqref="J554:N554">
    <cfRule type="cellIs" dxfId="1" priority="399" operator="equal">
      <formula>0</formula>
    </cfRule>
  </conditionalFormatting>
  <conditionalFormatting sqref="P554">
    <cfRule type="cellIs" dxfId="1" priority="397" operator="equal">
      <formula>0</formula>
    </cfRule>
  </conditionalFormatting>
  <conditionalFormatting sqref="Q554">
    <cfRule type="containsText" dxfId="0" priority="402" operator="between" text=" ">
      <formula>NOT(ISERROR(SEARCH(" ",Q554)))</formula>
    </cfRule>
  </conditionalFormatting>
  <conditionalFormatting sqref="B555:N555">
    <cfRule type="containsText" dxfId="0" priority="394" operator="between" text=" ">
      <formula>NOT(ISERROR(SEARCH(" ",B555)))</formula>
    </cfRule>
  </conditionalFormatting>
  <conditionalFormatting sqref="J555:N555">
    <cfRule type="cellIs" dxfId="1" priority="393" operator="equal">
      <formula>0</formula>
    </cfRule>
  </conditionalFormatting>
  <conditionalFormatting sqref="P555">
    <cfRule type="cellIs" dxfId="1" priority="391" operator="equal">
      <formula>0</formula>
    </cfRule>
  </conditionalFormatting>
  <conditionalFormatting sqref="Q555">
    <cfRule type="containsText" dxfId="0" priority="396" operator="between" text=" ">
      <formula>NOT(ISERROR(SEARCH(" ",Q555)))</formula>
    </cfRule>
  </conditionalFormatting>
  <conditionalFormatting sqref="B556:N556">
    <cfRule type="containsText" dxfId="0" priority="388" operator="between" text=" ">
      <formula>NOT(ISERROR(SEARCH(" ",B556)))</formula>
    </cfRule>
  </conditionalFormatting>
  <conditionalFormatting sqref="J556:N556">
    <cfRule type="cellIs" dxfId="1" priority="387" operator="equal">
      <formula>0</formula>
    </cfRule>
  </conditionalFormatting>
  <conditionalFormatting sqref="P556">
    <cfRule type="cellIs" dxfId="1" priority="385" operator="equal">
      <formula>0</formula>
    </cfRule>
  </conditionalFormatting>
  <conditionalFormatting sqref="Q556">
    <cfRule type="containsText" dxfId="0" priority="390" operator="between" text=" ">
      <formula>NOT(ISERROR(SEARCH(" ",Q556)))</formula>
    </cfRule>
  </conditionalFormatting>
  <conditionalFormatting sqref="B557:N557">
    <cfRule type="containsText" dxfId="0" priority="382" operator="between" text=" ">
      <formula>NOT(ISERROR(SEARCH(" ",B557)))</formula>
    </cfRule>
  </conditionalFormatting>
  <conditionalFormatting sqref="J557:N557">
    <cfRule type="cellIs" dxfId="1" priority="381" operator="equal">
      <formula>0</formula>
    </cfRule>
  </conditionalFormatting>
  <conditionalFormatting sqref="P557">
    <cfRule type="cellIs" dxfId="1" priority="379" operator="equal">
      <formula>0</formula>
    </cfRule>
  </conditionalFormatting>
  <conditionalFormatting sqref="Q557">
    <cfRule type="containsText" dxfId="0" priority="384" operator="between" text=" ">
      <formula>NOT(ISERROR(SEARCH(" ",Q557)))</formula>
    </cfRule>
  </conditionalFormatting>
  <conditionalFormatting sqref="B558:N558">
    <cfRule type="containsText" dxfId="0" priority="376" operator="between" text=" ">
      <formula>NOT(ISERROR(SEARCH(" ",B558)))</formula>
    </cfRule>
  </conditionalFormatting>
  <conditionalFormatting sqref="J558:N558">
    <cfRule type="cellIs" dxfId="1" priority="375" operator="equal">
      <formula>0</formula>
    </cfRule>
  </conditionalFormatting>
  <conditionalFormatting sqref="P558">
    <cfRule type="cellIs" dxfId="1" priority="373" operator="equal">
      <formula>0</formula>
    </cfRule>
  </conditionalFormatting>
  <conditionalFormatting sqref="Q558">
    <cfRule type="containsText" dxfId="0" priority="378" operator="between" text=" ">
      <formula>NOT(ISERROR(SEARCH(" ",Q558)))</formula>
    </cfRule>
  </conditionalFormatting>
  <conditionalFormatting sqref="B559:N559">
    <cfRule type="containsText" dxfId="0" priority="370" operator="between" text=" ">
      <formula>NOT(ISERROR(SEARCH(" ",B559)))</formula>
    </cfRule>
  </conditionalFormatting>
  <conditionalFormatting sqref="J559:N559">
    <cfRule type="cellIs" dxfId="1" priority="369" operator="equal">
      <formula>0</formula>
    </cfRule>
  </conditionalFormatting>
  <conditionalFormatting sqref="P559">
    <cfRule type="cellIs" dxfId="1" priority="367" operator="equal">
      <formula>0</formula>
    </cfRule>
  </conditionalFormatting>
  <conditionalFormatting sqref="Q559">
    <cfRule type="containsText" dxfId="0" priority="372" operator="between" text=" ">
      <formula>NOT(ISERROR(SEARCH(" ",Q559)))</formula>
    </cfRule>
  </conditionalFormatting>
  <conditionalFormatting sqref="B560:N560">
    <cfRule type="containsText" dxfId="0" priority="364" operator="between" text=" ">
      <formula>NOT(ISERROR(SEARCH(" ",B560)))</formula>
    </cfRule>
  </conditionalFormatting>
  <conditionalFormatting sqref="J560:N560">
    <cfRule type="cellIs" dxfId="1" priority="363" operator="equal">
      <formula>0</formula>
    </cfRule>
  </conditionalFormatting>
  <conditionalFormatting sqref="P560">
    <cfRule type="cellIs" dxfId="1" priority="361" operator="equal">
      <formula>0</formula>
    </cfRule>
  </conditionalFormatting>
  <conditionalFormatting sqref="Q560">
    <cfRule type="containsText" dxfId="0" priority="366" operator="between" text=" ">
      <formula>NOT(ISERROR(SEARCH(" ",Q560)))</formula>
    </cfRule>
  </conditionalFormatting>
  <conditionalFormatting sqref="B561:N561">
    <cfRule type="containsText" dxfId="0" priority="352" operator="between" text=" ">
      <formula>NOT(ISERROR(SEARCH(" ",B561)))</formula>
    </cfRule>
  </conditionalFormatting>
  <conditionalFormatting sqref="J561:N561">
    <cfRule type="cellIs" dxfId="1" priority="351" operator="equal">
      <formula>0</formula>
    </cfRule>
  </conditionalFormatting>
  <conditionalFormatting sqref="P561">
    <cfRule type="cellIs" dxfId="1" priority="349" operator="equal">
      <formula>0</formula>
    </cfRule>
  </conditionalFormatting>
  <conditionalFormatting sqref="Q561">
    <cfRule type="containsText" dxfId="0" priority="354" operator="between" text=" ">
      <formula>NOT(ISERROR(SEARCH(" ",Q561)))</formula>
    </cfRule>
  </conditionalFormatting>
  <conditionalFormatting sqref="B562:N562">
    <cfRule type="containsText" dxfId="0" priority="358" operator="between" text=" ">
      <formula>NOT(ISERROR(SEARCH(" ",B562)))</formula>
    </cfRule>
  </conditionalFormatting>
  <conditionalFormatting sqref="J562:N562">
    <cfRule type="cellIs" dxfId="1" priority="357" operator="equal">
      <formula>0</formula>
    </cfRule>
  </conditionalFormatting>
  <conditionalFormatting sqref="P562">
    <cfRule type="cellIs" dxfId="1" priority="355" operator="equal">
      <formula>0</formula>
    </cfRule>
  </conditionalFormatting>
  <conditionalFormatting sqref="Q562">
    <cfRule type="containsText" dxfId="0" priority="360" operator="between" text=" ">
      <formula>NOT(ISERROR(SEARCH(" ",Q562)))</formula>
    </cfRule>
  </conditionalFormatting>
  <conditionalFormatting sqref="B563:N563">
    <cfRule type="containsText" dxfId="0" priority="346" operator="between" text=" ">
      <formula>NOT(ISERROR(SEARCH(" ",B563)))</formula>
    </cfRule>
  </conditionalFormatting>
  <conditionalFormatting sqref="J563:N563">
    <cfRule type="cellIs" dxfId="1" priority="345" operator="equal">
      <formula>0</formula>
    </cfRule>
  </conditionalFormatting>
  <conditionalFormatting sqref="P563">
    <cfRule type="cellIs" dxfId="1" priority="343" operator="equal">
      <formula>0</formula>
    </cfRule>
  </conditionalFormatting>
  <conditionalFormatting sqref="Q563">
    <cfRule type="containsText" dxfId="0" priority="348" operator="between" text=" ">
      <formula>NOT(ISERROR(SEARCH(" ",Q563)))</formula>
    </cfRule>
  </conditionalFormatting>
  <conditionalFormatting sqref="B564:N564">
    <cfRule type="containsText" dxfId="0" priority="340" operator="between" text=" ">
      <formula>NOT(ISERROR(SEARCH(" ",B564)))</formula>
    </cfRule>
  </conditionalFormatting>
  <conditionalFormatting sqref="J564:N564">
    <cfRule type="cellIs" dxfId="1" priority="339" operator="equal">
      <formula>0</formula>
    </cfRule>
  </conditionalFormatting>
  <conditionalFormatting sqref="P564">
    <cfRule type="cellIs" dxfId="1" priority="337" operator="equal">
      <formula>0</formula>
    </cfRule>
  </conditionalFormatting>
  <conditionalFormatting sqref="Q564">
    <cfRule type="containsText" dxfId="0" priority="342" operator="between" text=" ">
      <formula>NOT(ISERROR(SEARCH(" ",Q564)))</formula>
    </cfRule>
  </conditionalFormatting>
  <conditionalFormatting sqref="B565:N565">
    <cfRule type="containsText" dxfId="0" priority="334" operator="between" text=" ">
      <formula>NOT(ISERROR(SEARCH(" ",B565)))</formula>
    </cfRule>
  </conditionalFormatting>
  <conditionalFormatting sqref="J565:N565">
    <cfRule type="cellIs" dxfId="1" priority="333" operator="equal">
      <formula>0</formula>
    </cfRule>
  </conditionalFormatting>
  <conditionalFormatting sqref="P565">
    <cfRule type="cellIs" dxfId="1" priority="331" operator="equal">
      <formula>0</formula>
    </cfRule>
  </conditionalFormatting>
  <conditionalFormatting sqref="Q565">
    <cfRule type="containsText" dxfId="0" priority="336" operator="between" text=" ">
      <formula>NOT(ISERROR(SEARCH(" ",Q565)))</formula>
    </cfRule>
  </conditionalFormatting>
  <conditionalFormatting sqref="B566:N566">
    <cfRule type="containsText" dxfId="0" priority="328" operator="between" text=" ">
      <formula>NOT(ISERROR(SEARCH(" ",B566)))</formula>
    </cfRule>
  </conditionalFormatting>
  <conditionalFormatting sqref="J566:N566">
    <cfRule type="cellIs" dxfId="1" priority="327" operator="equal">
      <formula>0</formula>
    </cfRule>
  </conditionalFormatting>
  <conditionalFormatting sqref="P566">
    <cfRule type="cellIs" dxfId="1" priority="325" operator="equal">
      <formula>0</formula>
    </cfRule>
  </conditionalFormatting>
  <conditionalFormatting sqref="Q566">
    <cfRule type="containsText" dxfId="0" priority="330" operator="between" text=" ">
      <formula>NOT(ISERROR(SEARCH(" ",Q566)))</formula>
    </cfRule>
  </conditionalFormatting>
  <conditionalFormatting sqref="B567:N567">
    <cfRule type="containsText" dxfId="0" priority="322" operator="between" text=" ">
      <formula>NOT(ISERROR(SEARCH(" ",B567)))</formula>
    </cfRule>
  </conditionalFormatting>
  <conditionalFormatting sqref="J567:N567">
    <cfRule type="cellIs" dxfId="1" priority="321" operator="equal">
      <formula>0</formula>
    </cfRule>
  </conditionalFormatting>
  <conditionalFormatting sqref="P567">
    <cfRule type="cellIs" dxfId="1" priority="319" operator="equal">
      <formula>0</formula>
    </cfRule>
  </conditionalFormatting>
  <conditionalFormatting sqref="Q567">
    <cfRule type="containsText" dxfId="0" priority="324" operator="between" text=" ">
      <formula>NOT(ISERROR(SEARCH(" ",Q567)))</formula>
    </cfRule>
  </conditionalFormatting>
  <conditionalFormatting sqref="B568:N568">
    <cfRule type="containsText" dxfId="0" priority="316" operator="between" text=" ">
      <formula>NOT(ISERROR(SEARCH(" ",B568)))</formula>
    </cfRule>
  </conditionalFormatting>
  <conditionalFormatting sqref="J568:N568">
    <cfRule type="cellIs" dxfId="1" priority="315" operator="equal">
      <formula>0</formula>
    </cfRule>
  </conditionalFormatting>
  <conditionalFormatting sqref="P568">
    <cfRule type="cellIs" dxfId="1" priority="313" operator="equal">
      <formula>0</formula>
    </cfRule>
  </conditionalFormatting>
  <conditionalFormatting sqref="Q568">
    <cfRule type="containsText" dxfId="0" priority="318" operator="between" text=" ">
      <formula>NOT(ISERROR(SEARCH(" ",Q568)))</formula>
    </cfRule>
  </conditionalFormatting>
  <conditionalFormatting sqref="B569:N569">
    <cfRule type="containsText" dxfId="0" priority="310" operator="between" text=" ">
      <formula>NOT(ISERROR(SEARCH(" ",B569)))</formula>
    </cfRule>
  </conditionalFormatting>
  <conditionalFormatting sqref="J569:N569">
    <cfRule type="cellIs" dxfId="1" priority="309" operator="equal">
      <formula>0</formula>
    </cfRule>
  </conditionalFormatting>
  <conditionalFormatting sqref="P569">
    <cfRule type="cellIs" dxfId="1" priority="307" operator="equal">
      <formula>0</formula>
    </cfRule>
  </conditionalFormatting>
  <conditionalFormatting sqref="Q569">
    <cfRule type="containsText" dxfId="0" priority="312" operator="between" text=" ">
      <formula>NOT(ISERROR(SEARCH(" ",Q569)))</formula>
    </cfRule>
  </conditionalFormatting>
  <conditionalFormatting sqref="B570:N570">
    <cfRule type="containsText" dxfId="0" priority="304" operator="between" text=" ">
      <formula>NOT(ISERROR(SEARCH(" ",B570)))</formula>
    </cfRule>
  </conditionalFormatting>
  <conditionalFormatting sqref="J570:N570">
    <cfRule type="cellIs" dxfId="1" priority="303" operator="equal">
      <formula>0</formula>
    </cfRule>
  </conditionalFormatting>
  <conditionalFormatting sqref="P570">
    <cfRule type="cellIs" dxfId="1" priority="301" operator="equal">
      <formula>0</formula>
    </cfRule>
  </conditionalFormatting>
  <conditionalFormatting sqref="Q570">
    <cfRule type="containsText" dxfId="0" priority="306" operator="between" text=" ">
      <formula>NOT(ISERROR(SEARCH(" ",Q570)))</formula>
    </cfRule>
  </conditionalFormatting>
  <conditionalFormatting sqref="B571:N571">
    <cfRule type="containsText" dxfId="0" priority="298" operator="between" text=" ">
      <formula>NOT(ISERROR(SEARCH(" ",B571)))</formula>
    </cfRule>
  </conditionalFormatting>
  <conditionalFormatting sqref="J571:N571">
    <cfRule type="cellIs" dxfId="1" priority="297" operator="equal">
      <formula>0</formula>
    </cfRule>
  </conditionalFormatting>
  <conditionalFormatting sqref="P571">
    <cfRule type="cellIs" dxfId="1" priority="295" operator="equal">
      <formula>0</formula>
    </cfRule>
  </conditionalFormatting>
  <conditionalFormatting sqref="Q571">
    <cfRule type="containsText" dxfId="0" priority="300" operator="between" text=" ">
      <formula>NOT(ISERROR(SEARCH(" ",Q571)))</formula>
    </cfRule>
  </conditionalFormatting>
  <conditionalFormatting sqref="B572:N572">
    <cfRule type="containsText" dxfId="0" priority="292" operator="between" text=" ">
      <formula>NOT(ISERROR(SEARCH(" ",B572)))</formula>
    </cfRule>
  </conditionalFormatting>
  <conditionalFormatting sqref="J572:N572">
    <cfRule type="cellIs" dxfId="1" priority="291" operator="equal">
      <formula>0</formula>
    </cfRule>
  </conditionalFormatting>
  <conditionalFormatting sqref="P572">
    <cfRule type="cellIs" dxfId="1" priority="289" operator="equal">
      <formula>0</formula>
    </cfRule>
  </conditionalFormatting>
  <conditionalFormatting sqref="Q572">
    <cfRule type="containsText" dxfId="0" priority="294" operator="between" text=" ">
      <formula>NOT(ISERROR(SEARCH(" ",Q572)))</formula>
    </cfRule>
  </conditionalFormatting>
  <conditionalFormatting sqref="B573:N573">
    <cfRule type="containsText" dxfId="0" priority="286" operator="between" text=" ">
      <formula>NOT(ISERROR(SEARCH(" ",B573)))</formula>
    </cfRule>
  </conditionalFormatting>
  <conditionalFormatting sqref="J573:N573">
    <cfRule type="cellIs" dxfId="1" priority="285" operator="equal">
      <formula>0</formula>
    </cfRule>
  </conditionalFormatting>
  <conditionalFormatting sqref="P573">
    <cfRule type="cellIs" dxfId="1" priority="283" operator="equal">
      <formula>0</formula>
    </cfRule>
  </conditionalFormatting>
  <conditionalFormatting sqref="Q573">
    <cfRule type="containsText" dxfId="0" priority="288" operator="between" text=" ">
      <formula>NOT(ISERROR(SEARCH(" ",Q573)))</formula>
    </cfRule>
  </conditionalFormatting>
  <conditionalFormatting sqref="B574:N574">
    <cfRule type="containsText" dxfId="0" priority="280" operator="between" text=" ">
      <formula>NOT(ISERROR(SEARCH(" ",B574)))</formula>
    </cfRule>
  </conditionalFormatting>
  <conditionalFormatting sqref="J574:N574">
    <cfRule type="cellIs" dxfId="1" priority="279" operator="equal">
      <formula>0</formula>
    </cfRule>
  </conditionalFormatting>
  <conditionalFormatting sqref="P574">
    <cfRule type="cellIs" dxfId="1" priority="277" operator="equal">
      <formula>0</formula>
    </cfRule>
  </conditionalFormatting>
  <conditionalFormatting sqref="Q574">
    <cfRule type="containsText" dxfId="0" priority="282" operator="between" text=" ">
      <formula>NOT(ISERROR(SEARCH(" ",Q574)))</formula>
    </cfRule>
  </conditionalFormatting>
  <conditionalFormatting sqref="B575:N575">
    <cfRule type="containsText" dxfId="0" priority="274" operator="between" text=" ">
      <formula>NOT(ISERROR(SEARCH(" ",B575)))</formula>
    </cfRule>
  </conditionalFormatting>
  <conditionalFormatting sqref="J575:N575">
    <cfRule type="cellIs" dxfId="1" priority="273" operator="equal">
      <formula>0</formula>
    </cfRule>
  </conditionalFormatting>
  <conditionalFormatting sqref="P575">
    <cfRule type="cellIs" dxfId="1" priority="271" operator="equal">
      <formula>0</formula>
    </cfRule>
  </conditionalFormatting>
  <conditionalFormatting sqref="Q575">
    <cfRule type="containsText" dxfId="0" priority="276" operator="between" text=" ">
      <formula>NOT(ISERROR(SEARCH(" ",Q575)))</formula>
    </cfRule>
  </conditionalFormatting>
  <conditionalFormatting sqref="B576:N576">
    <cfRule type="containsText" dxfId="0" priority="268" operator="between" text=" ">
      <formula>NOT(ISERROR(SEARCH(" ",B576)))</formula>
    </cfRule>
  </conditionalFormatting>
  <conditionalFormatting sqref="J576:N576">
    <cfRule type="cellIs" dxfId="1" priority="267" operator="equal">
      <formula>0</formula>
    </cfRule>
  </conditionalFormatting>
  <conditionalFormatting sqref="P576">
    <cfRule type="cellIs" dxfId="1" priority="265" operator="equal">
      <formula>0</formula>
    </cfRule>
  </conditionalFormatting>
  <conditionalFormatting sqref="Q576">
    <cfRule type="containsText" dxfId="0" priority="270" operator="between" text=" ">
      <formula>NOT(ISERROR(SEARCH(" ",Q576)))</formula>
    </cfRule>
  </conditionalFormatting>
  <conditionalFormatting sqref="B577:N577">
    <cfRule type="containsText" dxfId="0" priority="262" operator="between" text=" ">
      <formula>NOT(ISERROR(SEARCH(" ",B577)))</formula>
    </cfRule>
  </conditionalFormatting>
  <conditionalFormatting sqref="J577:N577">
    <cfRule type="cellIs" dxfId="1" priority="261" operator="equal">
      <formula>0</formula>
    </cfRule>
  </conditionalFormatting>
  <conditionalFormatting sqref="P577">
    <cfRule type="cellIs" dxfId="1" priority="259" operator="equal">
      <formula>0</formula>
    </cfRule>
  </conditionalFormatting>
  <conditionalFormatting sqref="Q577">
    <cfRule type="containsText" dxfId="0" priority="264" operator="between" text=" ">
      <formula>NOT(ISERROR(SEARCH(" ",Q577)))</formula>
    </cfRule>
  </conditionalFormatting>
  <conditionalFormatting sqref="B578:N578">
    <cfRule type="containsText" dxfId="0" priority="256" operator="between" text=" ">
      <formula>NOT(ISERROR(SEARCH(" ",B578)))</formula>
    </cfRule>
  </conditionalFormatting>
  <conditionalFormatting sqref="J578:N578">
    <cfRule type="cellIs" dxfId="1" priority="255" operator="equal">
      <formula>0</formula>
    </cfRule>
  </conditionalFormatting>
  <conditionalFormatting sqref="P578">
    <cfRule type="cellIs" dxfId="1" priority="253" operator="equal">
      <formula>0</formula>
    </cfRule>
  </conditionalFormatting>
  <conditionalFormatting sqref="Q578">
    <cfRule type="containsText" dxfId="0" priority="258" operator="between" text=" ">
      <formula>NOT(ISERROR(SEARCH(" ",Q578)))</formula>
    </cfRule>
  </conditionalFormatting>
  <conditionalFormatting sqref="B579:N579">
    <cfRule type="containsText" dxfId="0" priority="250" operator="between" text=" ">
      <formula>NOT(ISERROR(SEARCH(" ",B579)))</formula>
    </cfRule>
  </conditionalFormatting>
  <conditionalFormatting sqref="J579:N579">
    <cfRule type="cellIs" dxfId="1" priority="249" operator="equal">
      <formula>0</formula>
    </cfRule>
  </conditionalFormatting>
  <conditionalFormatting sqref="P579">
    <cfRule type="cellIs" dxfId="1" priority="247" operator="equal">
      <formula>0</formula>
    </cfRule>
  </conditionalFormatting>
  <conditionalFormatting sqref="Q579">
    <cfRule type="containsText" dxfId="0" priority="252" operator="between" text=" ">
      <formula>NOT(ISERROR(SEARCH(" ",Q579)))</formula>
    </cfRule>
  </conditionalFormatting>
  <conditionalFormatting sqref="B580:N580">
    <cfRule type="containsText" dxfId="0" priority="244" operator="between" text=" ">
      <formula>NOT(ISERROR(SEARCH(" ",B580)))</formula>
    </cfRule>
  </conditionalFormatting>
  <conditionalFormatting sqref="J580:N580">
    <cfRule type="cellIs" dxfId="1" priority="243" operator="equal">
      <formula>0</formula>
    </cfRule>
  </conditionalFormatting>
  <conditionalFormatting sqref="P580">
    <cfRule type="cellIs" dxfId="1" priority="241" operator="equal">
      <formula>0</formula>
    </cfRule>
  </conditionalFormatting>
  <conditionalFormatting sqref="Q580">
    <cfRule type="containsText" dxfId="0" priority="246" operator="between" text=" ">
      <formula>NOT(ISERROR(SEARCH(" ",Q580)))</formula>
    </cfRule>
  </conditionalFormatting>
  <conditionalFormatting sqref="B581:N581">
    <cfRule type="containsText" dxfId="0" priority="238" operator="between" text=" ">
      <formula>NOT(ISERROR(SEARCH(" ",B581)))</formula>
    </cfRule>
  </conditionalFormatting>
  <conditionalFormatting sqref="J581:N581">
    <cfRule type="cellIs" dxfId="1" priority="237" operator="equal">
      <formula>0</formula>
    </cfRule>
  </conditionalFormatting>
  <conditionalFormatting sqref="P581">
    <cfRule type="cellIs" dxfId="1" priority="235" operator="equal">
      <formula>0</formula>
    </cfRule>
  </conditionalFormatting>
  <conditionalFormatting sqref="Q581">
    <cfRule type="containsText" dxfId="0" priority="240" operator="between" text=" ">
      <formula>NOT(ISERROR(SEARCH(" ",Q581)))</formula>
    </cfRule>
  </conditionalFormatting>
  <conditionalFormatting sqref="B582:N582">
    <cfRule type="containsText" dxfId="0" priority="232" operator="between" text=" ">
      <formula>NOT(ISERROR(SEARCH(" ",B582)))</formula>
    </cfRule>
  </conditionalFormatting>
  <conditionalFormatting sqref="J582:N582">
    <cfRule type="cellIs" dxfId="1" priority="231" operator="equal">
      <formula>0</formula>
    </cfRule>
  </conditionalFormatting>
  <conditionalFormatting sqref="P582">
    <cfRule type="cellIs" dxfId="1" priority="229" operator="equal">
      <formula>0</formula>
    </cfRule>
  </conditionalFormatting>
  <conditionalFormatting sqref="Q582">
    <cfRule type="containsText" dxfId="0" priority="234" operator="between" text=" ">
      <formula>NOT(ISERROR(SEARCH(" ",Q582)))</formula>
    </cfRule>
  </conditionalFormatting>
  <conditionalFormatting sqref="B583:N583">
    <cfRule type="containsText" dxfId="0" priority="226" operator="between" text=" ">
      <formula>NOT(ISERROR(SEARCH(" ",B583)))</formula>
    </cfRule>
  </conditionalFormatting>
  <conditionalFormatting sqref="J583:N583">
    <cfRule type="cellIs" dxfId="1" priority="225" operator="equal">
      <formula>0</formula>
    </cfRule>
  </conditionalFormatting>
  <conditionalFormatting sqref="P583">
    <cfRule type="cellIs" dxfId="1" priority="223" operator="equal">
      <formula>0</formula>
    </cfRule>
  </conditionalFormatting>
  <conditionalFormatting sqref="Q583">
    <cfRule type="containsText" dxfId="0" priority="228" operator="between" text=" ">
      <formula>NOT(ISERROR(SEARCH(" ",Q583)))</formula>
    </cfRule>
  </conditionalFormatting>
  <conditionalFormatting sqref="B584:N584">
    <cfRule type="containsText" dxfId="0" priority="220" operator="between" text=" ">
      <formula>NOT(ISERROR(SEARCH(" ",B584)))</formula>
    </cfRule>
  </conditionalFormatting>
  <conditionalFormatting sqref="J584:N584">
    <cfRule type="cellIs" dxfId="1" priority="219" operator="equal">
      <formula>0</formula>
    </cfRule>
  </conditionalFormatting>
  <conditionalFormatting sqref="P584">
    <cfRule type="cellIs" dxfId="1" priority="217" operator="equal">
      <formula>0</formula>
    </cfRule>
  </conditionalFormatting>
  <conditionalFormatting sqref="Q584">
    <cfRule type="containsText" dxfId="0" priority="222" operator="between" text=" ">
      <formula>NOT(ISERROR(SEARCH(" ",Q584)))</formula>
    </cfRule>
  </conditionalFormatting>
  <conditionalFormatting sqref="B585:N585">
    <cfRule type="containsText" dxfId="0" priority="214" operator="between" text=" ">
      <formula>NOT(ISERROR(SEARCH(" ",B585)))</formula>
    </cfRule>
  </conditionalFormatting>
  <conditionalFormatting sqref="J585:N585">
    <cfRule type="cellIs" dxfId="1" priority="213" operator="equal">
      <formula>0</formula>
    </cfRule>
  </conditionalFormatting>
  <conditionalFormatting sqref="P585">
    <cfRule type="cellIs" dxfId="1" priority="211" operator="equal">
      <formula>0</formula>
    </cfRule>
  </conditionalFormatting>
  <conditionalFormatting sqref="Q585">
    <cfRule type="containsText" dxfId="0" priority="216" operator="between" text=" ">
      <formula>NOT(ISERROR(SEARCH(" ",Q585)))</formula>
    </cfRule>
  </conditionalFormatting>
  <conditionalFormatting sqref="B586:N586">
    <cfRule type="containsText" dxfId="0" priority="208" operator="between" text=" ">
      <formula>NOT(ISERROR(SEARCH(" ",B586)))</formula>
    </cfRule>
  </conditionalFormatting>
  <conditionalFormatting sqref="J586:N586">
    <cfRule type="cellIs" dxfId="1" priority="207" operator="equal">
      <formula>0</formula>
    </cfRule>
  </conditionalFormatting>
  <conditionalFormatting sqref="P586">
    <cfRule type="cellIs" dxfId="1" priority="205" operator="equal">
      <formula>0</formula>
    </cfRule>
  </conditionalFormatting>
  <conditionalFormatting sqref="Q586">
    <cfRule type="containsText" dxfId="0" priority="210" operator="between" text=" ">
      <formula>NOT(ISERROR(SEARCH(" ",Q586)))</formula>
    </cfRule>
  </conditionalFormatting>
  <conditionalFormatting sqref="B587:N587">
    <cfRule type="containsText" dxfId="0" priority="202" operator="between" text=" ">
      <formula>NOT(ISERROR(SEARCH(" ",B587)))</formula>
    </cfRule>
  </conditionalFormatting>
  <conditionalFormatting sqref="J587:N587">
    <cfRule type="cellIs" dxfId="1" priority="201" operator="equal">
      <formula>0</formula>
    </cfRule>
  </conditionalFormatting>
  <conditionalFormatting sqref="P587">
    <cfRule type="cellIs" dxfId="1" priority="199" operator="equal">
      <formula>0</formula>
    </cfRule>
  </conditionalFormatting>
  <conditionalFormatting sqref="Q587">
    <cfRule type="containsText" dxfId="0" priority="204" operator="between" text=" ">
      <formula>NOT(ISERROR(SEARCH(" ",Q587)))</formula>
    </cfRule>
  </conditionalFormatting>
  <conditionalFormatting sqref="A600:I600">
    <cfRule type="containsText" dxfId="0" priority="516" operator="between" text=" ">
      <formula>NOT(ISERROR(SEARCH(" ",A600)))</formula>
    </cfRule>
  </conditionalFormatting>
  <conditionalFormatting sqref="J600:O600">
    <cfRule type="cellIs" dxfId="1" priority="123" operator="equal">
      <formula>0</formula>
    </cfRule>
    <cfRule type="containsText" dxfId="0" priority="124" operator="between" text=" ">
      <formula>NOT(ISERROR(SEARCH(" ",J600)))</formula>
    </cfRule>
  </conditionalFormatting>
  <conditionalFormatting sqref="P600">
    <cfRule type="cellIs" dxfId="1" priority="778" operator="equal">
      <formula>0</formula>
    </cfRule>
  </conditionalFormatting>
  <conditionalFormatting sqref="P600:U600">
    <cfRule type="containsText" dxfId="0" priority="779" operator="between" text=" ">
      <formula>NOT(ISERROR(SEARCH(" ",P600)))</formula>
    </cfRule>
  </conditionalFormatting>
  <conditionalFormatting sqref="A601:I601">
    <cfRule type="containsText" dxfId="0" priority="514" operator="between" text=" ">
      <formula>NOT(ISERROR(SEARCH(" ",A601)))</formula>
    </cfRule>
  </conditionalFormatting>
  <conditionalFormatting sqref="J601:O601">
    <cfRule type="cellIs" dxfId="1" priority="121" operator="equal">
      <formula>0</formula>
    </cfRule>
    <cfRule type="containsText" dxfId="0" priority="122" operator="between" text=" ">
      <formula>NOT(ISERROR(SEARCH(" ",J601)))</formula>
    </cfRule>
  </conditionalFormatting>
  <conditionalFormatting sqref="P601:U601">
    <cfRule type="containsText" dxfId="0" priority="777" operator="between" text=" ">
      <formula>NOT(ISERROR(SEARCH(" ",P601)))</formula>
    </cfRule>
  </conditionalFormatting>
  <conditionalFormatting sqref="P601">
    <cfRule type="cellIs" dxfId="1" priority="776" operator="equal">
      <formula>0</formula>
    </cfRule>
  </conditionalFormatting>
  <conditionalFormatting sqref="A602:I602">
    <cfRule type="containsText" dxfId="0" priority="512" operator="between" text=" ">
      <formula>NOT(ISERROR(SEARCH(" ",A602)))</formula>
    </cfRule>
  </conditionalFormatting>
  <conditionalFormatting sqref="J602:O602">
    <cfRule type="cellIs" dxfId="1" priority="119" operator="equal">
      <formula>0</formula>
    </cfRule>
    <cfRule type="containsText" dxfId="0" priority="120" operator="between" text=" ">
      <formula>NOT(ISERROR(SEARCH(" ",J602)))</formula>
    </cfRule>
  </conditionalFormatting>
  <conditionalFormatting sqref="P602:U602">
    <cfRule type="containsText" dxfId="0" priority="775" operator="between" text=" ">
      <formula>NOT(ISERROR(SEARCH(" ",P602)))</formula>
    </cfRule>
  </conditionalFormatting>
  <conditionalFormatting sqref="P602">
    <cfRule type="cellIs" dxfId="1" priority="774" operator="equal">
      <formula>0</formula>
    </cfRule>
  </conditionalFormatting>
  <conditionalFormatting sqref="A603:I603">
    <cfRule type="containsText" dxfId="0" priority="510" operator="between" text=" ">
      <formula>NOT(ISERROR(SEARCH(" ",A603)))</formula>
    </cfRule>
  </conditionalFormatting>
  <conditionalFormatting sqref="J603:O603">
    <cfRule type="cellIs" dxfId="1" priority="117" operator="equal">
      <formula>0</formula>
    </cfRule>
    <cfRule type="containsText" dxfId="0" priority="118" operator="between" text=" ">
      <formula>NOT(ISERROR(SEARCH(" ",J603)))</formula>
    </cfRule>
  </conditionalFormatting>
  <conditionalFormatting sqref="P603:U603">
    <cfRule type="containsText" dxfId="0" priority="773" operator="between" text=" ">
      <formula>NOT(ISERROR(SEARCH(" ",P603)))</formula>
    </cfRule>
  </conditionalFormatting>
  <conditionalFormatting sqref="P603">
    <cfRule type="cellIs" dxfId="1" priority="772" operator="equal">
      <formula>0</formula>
    </cfRule>
  </conditionalFormatting>
  <conditionalFormatting sqref="A604:I604">
    <cfRule type="containsText" dxfId="0" priority="508" operator="between" text=" ">
      <formula>NOT(ISERROR(SEARCH(" ",A604)))</formula>
    </cfRule>
  </conditionalFormatting>
  <conditionalFormatting sqref="J604:O604">
    <cfRule type="cellIs" dxfId="1" priority="115" operator="equal">
      <formula>0</formula>
    </cfRule>
    <cfRule type="containsText" dxfId="0" priority="116" operator="between" text=" ">
      <formula>NOT(ISERROR(SEARCH(" ",J604)))</formula>
    </cfRule>
  </conditionalFormatting>
  <conditionalFormatting sqref="P604:U604">
    <cfRule type="containsText" dxfId="0" priority="771" operator="between" text=" ">
      <formula>NOT(ISERROR(SEARCH(" ",P604)))</formula>
    </cfRule>
  </conditionalFormatting>
  <conditionalFormatting sqref="P604">
    <cfRule type="cellIs" dxfId="1" priority="770" operator="equal">
      <formula>0</formula>
    </cfRule>
  </conditionalFormatting>
  <conditionalFormatting sqref="A605:I605">
    <cfRule type="containsText" dxfId="0" priority="506" operator="between" text=" ">
      <formula>NOT(ISERROR(SEARCH(" ",A605)))</formula>
    </cfRule>
  </conditionalFormatting>
  <conditionalFormatting sqref="J605:O605">
    <cfRule type="cellIs" dxfId="1" priority="113" operator="equal">
      <formula>0</formula>
    </cfRule>
    <cfRule type="containsText" dxfId="0" priority="114" operator="between" text=" ">
      <formula>NOT(ISERROR(SEARCH(" ",J605)))</formula>
    </cfRule>
  </conditionalFormatting>
  <conditionalFormatting sqref="P605:U605">
    <cfRule type="containsText" dxfId="0" priority="769" operator="between" text=" ">
      <formula>NOT(ISERROR(SEARCH(" ",P605)))</formula>
    </cfRule>
  </conditionalFormatting>
  <conditionalFormatting sqref="P605">
    <cfRule type="cellIs" dxfId="1" priority="768" operator="equal">
      <formula>0</formula>
    </cfRule>
  </conditionalFormatting>
  <conditionalFormatting sqref="A606:I606">
    <cfRule type="containsText" dxfId="0" priority="504" operator="between" text=" ">
      <formula>NOT(ISERROR(SEARCH(" ",A606)))</formula>
    </cfRule>
  </conditionalFormatting>
  <conditionalFormatting sqref="J606:O606">
    <cfRule type="cellIs" dxfId="1" priority="111" operator="equal">
      <formula>0</formula>
    </cfRule>
    <cfRule type="containsText" dxfId="0" priority="112" operator="between" text=" ">
      <formula>NOT(ISERROR(SEARCH(" ",J606)))</formula>
    </cfRule>
  </conditionalFormatting>
  <conditionalFormatting sqref="P606">
    <cfRule type="cellIs" dxfId="1" priority="766" operator="equal">
      <formula>0</formula>
    </cfRule>
  </conditionalFormatting>
  <conditionalFormatting sqref="P606:U606">
    <cfRule type="containsText" dxfId="0" priority="767" operator="between" text=" ">
      <formula>NOT(ISERROR(SEARCH(" ",P606)))</formula>
    </cfRule>
  </conditionalFormatting>
  <conditionalFormatting sqref="A607:I607">
    <cfRule type="containsText" dxfId="0" priority="502" operator="between" text=" ">
      <formula>NOT(ISERROR(SEARCH(" ",A607)))</formula>
    </cfRule>
  </conditionalFormatting>
  <conditionalFormatting sqref="J607:O607">
    <cfRule type="cellIs" dxfId="1" priority="109" operator="equal">
      <formula>0</formula>
    </cfRule>
    <cfRule type="containsText" dxfId="0" priority="110" operator="between" text=" ">
      <formula>NOT(ISERROR(SEARCH(" ",J607)))</formula>
    </cfRule>
  </conditionalFormatting>
  <conditionalFormatting sqref="P607:U607">
    <cfRule type="containsText" dxfId="0" priority="765" operator="between" text=" ">
      <formula>NOT(ISERROR(SEARCH(" ",P607)))</formula>
    </cfRule>
  </conditionalFormatting>
  <conditionalFormatting sqref="P607">
    <cfRule type="cellIs" dxfId="1" priority="764" operator="equal">
      <formula>0</formula>
    </cfRule>
  </conditionalFormatting>
  <conditionalFormatting sqref="A608:I608">
    <cfRule type="containsText" dxfId="0" priority="500" operator="between" text=" ">
      <formula>NOT(ISERROR(SEARCH(" ",A608)))</formula>
    </cfRule>
  </conditionalFormatting>
  <conditionalFormatting sqref="J608:O608">
    <cfRule type="cellIs" dxfId="1" priority="107" operator="equal">
      <formula>0</formula>
    </cfRule>
    <cfRule type="containsText" dxfId="0" priority="108" operator="between" text=" ">
      <formula>NOT(ISERROR(SEARCH(" ",J608)))</formula>
    </cfRule>
  </conditionalFormatting>
  <conditionalFormatting sqref="P608:U608">
    <cfRule type="containsText" dxfId="0" priority="763" operator="between" text=" ">
      <formula>NOT(ISERROR(SEARCH(" ",P608)))</formula>
    </cfRule>
  </conditionalFormatting>
  <conditionalFormatting sqref="P608">
    <cfRule type="cellIs" dxfId="1" priority="762" operator="equal">
      <formula>0</formula>
    </cfRule>
  </conditionalFormatting>
  <conditionalFormatting sqref="A609:I609">
    <cfRule type="containsText" dxfId="0" priority="498" operator="between" text=" ">
      <formula>NOT(ISERROR(SEARCH(" ",A609)))</formula>
    </cfRule>
  </conditionalFormatting>
  <conditionalFormatting sqref="J609:O609">
    <cfRule type="cellIs" dxfId="1" priority="105" operator="equal">
      <formula>0</formula>
    </cfRule>
    <cfRule type="containsText" dxfId="0" priority="106" operator="between" text=" ">
      <formula>NOT(ISERROR(SEARCH(" ",J609)))</formula>
    </cfRule>
  </conditionalFormatting>
  <conditionalFormatting sqref="P609:U609">
    <cfRule type="containsText" dxfId="0" priority="761" operator="between" text=" ">
      <formula>NOT(ISERROR(SEARCH(" ",P609)))</formula>
    </cfRule>
  </conditionalFormatting>
  <conditionalFormatting sqref="P609">
    <cfRule type="cellIs" dxfId="1" priority="760" operator="equal">
      <formula>0</formula>
    </cfRule>
  </conditionalFormatting>
  <conditionalFormatting sqref="A610:I610">
    <cfRule type="containsText" dxfId="0" priority="496" operator="between" text=" ">
      <formula>NOT(ISERROR(SEARCH(" ",A610)))</formula>
    </cfRule>
  </conditionalFormatting>
  <conditionalFormatting sqref="J610:O610">
    <cfRule type="cellIs" dxfId="1" priority="103" operator="equal">
      <formula>0</formula>
    </cfRule>
    <cfRule type="containsText" dxfId="0" priority="104" operator="between" text=" ">
      <formula>NOT(ISERROR(SEARCH(" ",J610)))</formula>
    </cfRule>
  </conditionalFormatting>
  <conditionalFormatting sqref="P610">
    <cfRule type="cellIs" dxfId="1" priority="758" operator="equal">
      <formula>0</formula>
    </cfRule>
  </conditionalFormatting>
  <conditionalFormatting sqref="P610:U610">
    <cfRule type="containsText" dxfId="0" priority="759" operator="between" text=" ">
      <formula>NOT(ISERROR(SEARCH(" ",P610)))</formula>
    </cfRule>
  </conditionalFormatting>
  <conditionalFormatting sqref="A611:I611">
    <cfRule type="containsText" dxfId="0" priority="494" operator="between" text=" ">
      <formula>NOT(ISERROR(SEARCH(" ",A611)))</formula>
    </cfRule>
  </conditionalFormatting>
  <conditionalFormatting sqref="J611:O611">
    <cfRule type="cellIs" dxfId="1" priority="101" operator="equal">
      <formula>0</formula>
    </cfRule>
    <cfRule type="containsText" dxfId="0" priority="102" operator="between" text=" ">
      <formula>NOT(ISERROR(SEARCH(" ",J611)))</formula>
    </cfRule>
  </conditionalFormatting>
  <conditionalFormatting sqref="P611:U611">
    <cfRule type="containsText" dxfId="0" priority="757" operator="between" text=" ">
      <formula>NOT(ISERROR(SEARCH(" ",P611)))</formula>
    </cfRule>
  </conditionalFormatting>
  <conditionalFormatting sqref="P611">
    <cfRule type="cellIs" dxfId="1" priority="756" operator="equal">
      <formula>0</formula>
    </cfRule>
  </conditionalFormatting>
  <conditionalFormatting sqref="A612:I612">
    <cfRule type="containsText" dxfId="0" priority="492" operator="between" text=" ">
      <formula>NOT(ISERROR(SEARCH(" ",A612)))</formula>
    </cfRule>
  </conditionalFormatting>
  <conditionalFormatting sqref="J612:O612">
    <cfRule type="cellIs" dxfId="1" priority="99" operator="equal">
      <formula>0</formula>
    </cfRule>
    <cfRule type="containsText" dxfId="0" priority="100" operator="between" text=" ">
      <formula>NOT(ISERROR(SEARCH(" ",J612)))</formula>
    </cfRule>
  </conditionalFormatting>
  <conditionalFormatting sqref="P612:U612">
    <cfRule type="containsText" dxfId="0" priority="755" operator="between" text=" ">
      <formula>NOT(ISERROR(SEARCH(" ",P612)))</formula>
    </cfRule>
  </conditionalFormatting>
  <conditionalFormatting sqref="P612">
    <cfRule type="cellIs" dxfId="1" priority="754" operator="equal">
      <formula>0</formula>
    </cfRule>
  </conditionalFormatting>
  <conditionalFormatting sqref="A613:I613">
    <cfRule type="containsText" dxfId="0" priority="490" operator="between" text=" ">
      <formula>NOT(ISERROR(SEARCH(" ",A613)))</formula>
    </cfRule>
  </conditionalFormatting>
  <conditionalFormatting sqref="J613:O613">
    <cfRule type="cellIs" dxfId="1" priority="97" operator="equal">
      <formula>0</formula>
    </cfRule>
    <cfRule type="containsText" dxfId="0" priority="98" operator="between" text=" ">
      <formula>NOT(ISERROR(SEARCH(" ",J613)))</formula>
    </cfRule>
  </conditionalFormatting>
  <conditionalFormatting sqref="P613:U613">
    <cfRule type="containsText" dxfId="0" priority="753" operator="between" text=" ">
      <formula>NOT(ISERROR(SEARCH(" ",P613)))</formula>
    </cfRule>
  </conditionalFormatting>
  <conditionalFormatting sqref="P613">
    <cfRule type="cellIs" dxfId="1" priority="752" operator="equal">
      <formula>0</formula>
    </cfRule>
  </conditionalFormatting>
  <conditionalFormatting sqref="A614:I614">
    <cfRule type="containsText" dxfId="0" priority="488" operator="between" text=" ">
      <formula>NOT(ISERROR(SEARCH(" ",A614)))</formula>
    </cfRule>
  </conditionalFormatting>
  <conditionalFormatting sqref="J614:O614">
    <cfRule type="cellIs" dxfId="1" priority="95" operator="equal">
      <formula>0</formula>
    </cfRule>
    <cfRule type="containsText" dxfId="0" priority="96" operator="between" text=" ">
      <formula>NOT(ISERROR(SEARCH(" ",J614)))</formula>
    </cfRule>
  </conditionalFormatting>
  <conditionalFormatting sqref="P614:U614">
    <cfRule type="containsText" dxfId="0" priority="751" operator="between" text=" ">
      <formula>NOT(ISERROR(SEARCH(" ",P614)))</formula>
    </cfRule>
  </conditionalFormatting>
  <conditionalFormatting sqref="P614">
    <cfRule type="cellIs" dxfId="1" priority="750" operator="equal">
      <formula>0</formula>
    </cfRule>
  </conditionalFormatting>
  <conditionalFormatting sqref="A615:I615">
    <cfRule type="containsText" dxfId="0" priority="486" operator="between" text=" ">
      <formula>NOT(ISERROR(SEARCH(" ",A615)))</formula>
    </cfRule>
  </conditionalFormatting>
  <conditionalFormatting sqref="J615:O615">
    <cfRule type="cellIs" dxfId="1" priority="93" operator="equal">
      <formula>0</formula>
    </cfRule>
    <cfRule type="containsText" dxfId="0" priority="94" operator="between" text=" ">
      <formula>NOT(ISERROR(SEARCH(" ",J615)))</formula>
    </cfRule>
  </conditionalFormatting>
  <conditionalFormatting sqref="P615:U615">
    <cfRule type="containsText" dxfId="0" priority="749" operator="between" text=" ">
      <formula>NOT(ISERROR(SEARCH(" ",P615)))</formula>
    </cfRule>
  </conditionalFormatting>
  <conditionalFormatting sqref="P615">
    <cfRule type="cellIs" dxfId="1" priority="748" operator="equal">
      <formula>0</formula>
    </cfRule>
  </conditionalFormatting>
  <conditionalFormatting sqref="A616:I616">
    <cfRule type="containsText" dxfId="0" priority="482" operator="between" text=" ">
      <formula>NOT(ISERROR(SEARCH(" ",A616)))</formula>
    </cfRule>
  </conditionalFormatting>
  <conditionalFormatting sqref="J616:O616">
    <cfRule type="cellIs" dxfId="1" priority="89" operator="equal">
      <formula>0</formula>
    </cfRule>
    <cfRule type="containsText" dxfId="0" priority="90" operator="between" text=" ">
      <formula>NOT(ISERROR(SEARCH(" ",J616)))</formula>
    </cfRule>
  </conditionalFormatting>
  <conditionalFormatting sqref="P616">
    <cfRule type="cellIs" dxfId="1" priority="704" operator="equal">
      <formula>0</formula>
    </cfRule>
  </conditionalFormatting>
  <conditionalFormatting sqref="P616:U616">
    <cfRule type="containsText" dxfId="0" priority="705" operator="between" text=" ">
      <formula>NOT(ISERROR(SEARCH(" ",P616)))</formula>
    </cfRule>
  </conditionalFormatting>
  <conditionalFormatting sqref="J617:O617">
    <cfRule type="cellIs" dxfId="1" priority="91" operator="equal">
      <formula>0</formula>
    </cfRule>
    <cfRule type="containsText" dxfId="0" priority="92" operator="between" text=" ">
      <formula>NOT(ISERROR(SEARCH(" ",J617)))</formula>
    </cfRule>
  </conditionalFormatting>
  <conditionalFormatting sqref="P617:U617">
    <cfRule type="containsText" dxfId="0" priority="747" operator="between" text=" ">
      <formula>NOT(ISERROR(SEARCH(" ",P617)))</formula>
    </cfRule>
  </conditionalFormatting>
  <conditionalFormatting sqref="P617">
    <cfRule type="cellIs" dxfId="1" priority="746" operator="equal">
      <formula>0</formula>
    </cfRule>
  </conditionalFormatting>
  <conditionalFormatting sqref="U619">
    <cfRule type="containsText" dxfId="0" priority="81" operator="between" text=" ">
      <formula>NOT(ISERROR(SEARCH(" ",U619)))</formula>
    </cfRule>
  </conditionalFormatting>
  <conditionalFormatting sqref="A57:A58">
    <cfRule type="containsText" dxfId="0" priority="88" operator="between" text=" ">
      <formula>NOT(ISERROR(SEARCH(" ",A57)))</formula>
    </cfRule>
  </conditionalFormatting>
  <conditionalFormatting sqref="C8:C13">
    <cfRule type="containsText" dxfId="0" priority="3" operator="between" text=" ">
      <formula>NOT(ISERROR(SEARCH(" ",C8)))</formula>
    </cfRule>
  </conditionalFormatting>
  <conditionalFormatting sqref="I619:I623">
    <cfRule type="containsText" dxfId="0" priority="75" operator="between" text=" ">
      <formula>NOT(ISERROR(SEARCH(" ",I619)))</formula>
    </cfRule>
  </conditionalFormatting>
  <conditionalFormatting sqref="O319:O591">
    <cfRule type="cellIs" dxfId="1" priority="1137" operator="equal">
      <formula>0</formula>
    </cfRule>
    <cfRule type="containsText" dxfId="0" priority="1138" operator="between" text=" ">
      <formula>NOT(ISERROR(SEARCH(" ",O319)))</formula>
    </cfRule>
  </conditionalFormatting>
  <conditionalFormatting sqref="O619:O671">
    <cfRule type="cellIs" dxfId="1" priority="79" operator="equal">
      <formula>0</formula>
    </cfRule>
    <cfRule type="containsText" dxfId="0" priority="80" operator="between" text=" ">
      <formula>NOT(ISERROR(SEARCH(" ",O619)))</formula>
    </cfRule>
  </conditionalFormatting>
  <conditionalFormatting sqref="P6:P17">
    <cfRule type="containsText" dxfId="0" priority="6" operator="between" text=" ">
      <formula>NOT(ISERROR(SEARCH(" ",P6)))</formula>
    </cfRule>
  </conditionalFormatting>
  <conditionalFormatting sqref="P45:P46">
    <cfRule type="cellIs" dxfId="1" priority="1804" operator="equal">
      <formula>0</formula>
    </cfRule>
  </conditionalFormatting>
  <conditionalFormatting sqref="P440:P457">
    <cfRule type="cellIs" dxfId="1" priority="1103" operator="equal">
      <formula>0</formula>
    </cfRule>
  </conditionalFormatting>
  <conditionalFormatting sqref="S228:S233">
    <cfRule type="containsText" dxfId="0" priority="1809" operator="between" text=" ">
      <formula>NOT(ISERROR(SEARCH(" ",S228)))</formula>
    </cfRule>
  </conditionalFormatting>
  <conditionalFormatting sqref="S242:S246">
    <cfRule type="containsText" dxfId="0" priority="1805" operator="between" text=" ">
      <formula>NOT(ISERROR(SEARCH(" ",S242)))</formula>
    </cfRule>
  </conditionalFormatting>
  <conditionalFormatting sqref="S271:S278">
    <cfRule type="containsText" dxfId="0" priority="1814" operator="between" text=" ">
      <formula>NOT(ISERROR(SEARCH(" ",S271)))</formula>
    </cfRule>
  </conditionalFormatting>
  <conditionalFormatting sqref="S279:S294">
    <cfRule type="containsText" dxfId="0" priority="1811" operator="between" text=" ">
      <formula>NOT(ISERROR(SEARCH(" ",S279)))</formula>
    </cfRule>
  </conditionalFormatting>
  <conditionalFormatting sqref="T42:T44">
    <cfRule type="containsText" dxfId="0" priority="1992" operator="between" text=" ">
      <formula>NOT(ISERROR(SEARCH(" ",T42)))</formula>
    </cfRule>
  </conditionalFormatting>
  <conditionalFormatting sqref="T228:T233">
    <cfRule type="containsText" dxfId="0" priority="1810" operator="between" text=" ">
      <formula>NOT(ISERROR(SEARCH(" ",T228)))</formula>
    </cfRule>
  </conditionalFormatting>
  <conditionalFormatting sqref="T242:T246">
    <cfRule type="containsText" dxfId="0" priority="1806" operator="between" text=" ">
      <formula>NOT(ISERROR(SEARCH(" ",T242)))</formula>
    </cfRule>
  </conditionalFormatting>
  <conditionalFormatting sqref="T271:T278">
    <cfRule type="containsText" dxfId="0" priority="1813" operator="between" text=" ">
      <formula>NOT(ISERROR(SEARCH(" ",T271)))</formula>
    </cfRule>
  </conditionalFormatting>
  <conditionalFormatting sqref="T279:T294">
    <cfRule type="containsText" dxfId="0" priority="1812" operator="between" text=" ">
      <formula>NOT(ISERROR(SEARCH(" ",T279)))</formula>
    </cfRule>
  </conditionalFormatting>
  <conditionalFormatting sqref="U6:U17">
    <cfRule type="containsText" dxfId="0" priority="13" operator="between" text=" ">
      <formula>NOT(ISERROR(SEARCH(" ",U6)))</formula>
    </cfRule>
  </conditionalFormatting>
  <conditionalFormatting sqref="U18:U19">
    <cfRule type="containsText" dxfId="0" priority="1833" operator="between" text=" ">
      <formula>NOT(ISERROR(SEARCH(" ",U18)))</formula>
    </cfRule>
  </conditionalFormatting>
  <conditionalFormatting sqref="U42:U44">
    <cfRule type="containsText" dxfId="0" priority="1835" operator="between" text=" ">
      <formula>NOT(ISERROR(SEARCH(" ",U42)))</formula>
    </cfRule>
  </conditionalFormatting>
  <conditionalFormatting sqref="U45:U46">
    <cfRule type="containsText" dxfId="0" priority="1829" operator="between" text=" ">
      <formula>NOT(ISERROR(SEARCH(" ",U45)))</formula>
    </cfRule>
  </conditionalFormatting>
  <conditionalFormatting sqref="U620:U623">
    <cfRule type="containsText" dxfId="0" priority="87" operator="between" text=" ">
      <formula>NOT(ISERROR(SEARCH(" ",U620)))</formula>
    </cfRule>
  </conditionalFormatting>
  <conditionalFormatting sqref="W90:W99">
    <cfRule type="containsText" dxfId="0" priority="1916" operator="between" text=" ">
      <formula>NOT(ISERROR(SEARCH(" ",W90)))</formula>
    </cfRule>
  </conditionalFormatting>
  <conditionalFormatting sqref="W117:W118">
    <cfRule type="containsText" dxfId="0" priority="1921" operator="between" text=" ">
      <formula>NOT(ISERROR(SEARCH(" ",W117)))</formula>
    </cfRule>
  </conditionalFormatting>
  <conditionalFormatting sqref="W120:W129">
    <cfRule type="containsText" dxfId="0" priority="1913" operator="between" text=" ">
      <formula>NOT(ISERROR(SEARCH(" ",W120)))</formula>
    </cfRule>
  </conditionalFormatting>
  <conditionalFormatting sqref="AA90:AA99">
    <cfRule type="containsText" dxfId="0" priority="1915" operator="between" text=" ">
      <formula>NOT(ISERROR(SEARCH(" ",AA90)))</formula>
    </cfRule>
  </conditionalFormatting>
  <conditionalFormatting sqref="AB90:AB99">
    <cfRule type="containsText" dxfId="0" priority="1914" operator="between" text=" ">
      <formula>NOT(ISERROR(SEARCH(" ",AB90)))</formula>
    </cfRule>
  </conditionalFormatting>
  <conditionalFormatting sqref="AB120:AB129">
    <cfRule type="containsText" dxfId="0" priority="1911" operator="between" text=" ">
      <formula>NOT(ISERROR(SEARCH(" ",AB120)))</formula>
    </cfRule>
  </conditionalFormatting>
  <conditionalFormatting sqref="AC47:AC98">
    <cfRule type="containsText" dxfId="0" priority="1724" operator="between" text=" ">
      <formula>NOT(ISERROR(SEARCH(" ",AC47)))</formula>
    </cfRule>
    <cfRule type="containsText" dxfId="2" priority="1725" operator="between" text=" ">
      <formula>NOT(ISERROR(SEARCH(" ",AC47)))</formula>
    </cfRule>
  </conditionalFormatting>
  <conditionalFormatting sqref="AC100:AC106">
    <cfRule type="containsText" dxfId="0" priority="1720" operator="between" text=" ">
      <formula>NOT(ISERROR(SEARCH(" ",AC100)))</formula>
    </cfRule>
    <cfRule type="containsText" dxfId="2" priority="1721" operator="between" text=" ">
      <formula>NOT(ISERROR(SEARCH(" ",AC100)))</formula>
    </cfRule>
  </conditionalFormatting>
  <conditionalFormatting sqref="AD55:AD56">
    <cfRule type="containsText" dxfId="0" priority="1761" operator="between" text=" ">
      <formula>NOT(ISERROR(SEARCH(" ",AD55)))</formula>
    </cfRule>
    <cfRule type="containsText" dxfId="2" priority="1762" operator="between" text=" ">
      <formula>NOT(ISERROR(SEARCH(" ",AD55)))</formula>
    </cfRule>
  </conditionalFormatting>
  <conditionalFormatting sqref="AD78:AD82">
    <cfRule type="cellIs" dxfId="1" priority="1731" operator="equal">
      <formula>" "</formula>
    </cfRule>
    <cfRule type="containsText" dxfId="0" priority="1732" operator="between" text=" ">
      <formula>NOT(ISERROR(SEARCH(" ",AD78)))</formula>
    </cfRule>
    <cfRule type="containsText" dxfId="2" priority="1733" operator="between" text=" ">
      <formula>NOT(ISERROR(SEARCH(" ",AD78)))</formula>
    </cfRule>
  </conditionalFormatting>
  <conditionalFormatting sqref="AD100:AD103">
    <cfRule type="containsText" dxfId="0" priority="1755" operator="between" text=" ">
      <formula>NOT(ISERROR(SEARCH(" ",AD100)))</formula>
    </cfRule>
    <cfRule type="containsText" dxfId="2" priority="1756" operator="between" text=" ">
      <formula>NOT(ISERROR(SEARCH(" ",AD100)))</formula>
    </cfRule>
  </conditionalFormatting>
  <conditionalFormatting sqref="AD104:AD106">
    <cfRule type="cellIs" dxfId="1" priority="1726" operator="equal">
      <formula>" "</formula>
    </cfRule>
    <cfRule type="containsText" dxfId="0" priority="1727" operator="between" text=" ">
      <formula>NOT(ISERROR(SEARCH(" ",AD104)))</formula>
    </cfRule>
    <cfRule type="containsText" dxfId="2" priority="1728" operator="between" text=" ">
      <formula>NOT(ISERROR(SEARCH(" ",AD104)))</formula>
    </cfRule>
  </conditionalFormatting>
  <conditionalFormatting sqref="AE74:AE82">
    <cfRule type="containsText" dxfId="0" priority="1891" operator="between" text=" ">
      <formula>NOT(ISERROR(SEARCH(" ",AE74)))</formula>
    </cfRule>
    <cfRule type="containsText" dxfId="2" priority="1892" operator="between" text=" ">
      <formula>NOT(ISERROR(SEARCH(" ",AE74)))</formula>
    </cfRule>
  </conditionalFormatting>
  <conditionalFormatting sqref="AE100:AE103">
    <cfRule type="containsText" dxfId="0" priority="1718" operator="between" text=" ">
      <formula>NOT(ISERROR(SEARCH(" ",AE100)))</formula>
    </cfRule>
    <cfRule type="containsText" dxfId="2" priority="1719" operator="between" text=" ">
      <formula>NOT(ISERROR(SEARCH(" ",AE100)))</formula>
    </cfRule>
  </conditionalFormatting>
  <conditionalFormatting sqref="AE104:AE106">
    <cfRule type="containsText" dxfId="0" priority="1716" operator="between" text=" ">
      <formula>NOT(ISERROR(SEARCH(" ",AE104)))</formula>
    </cfRule>
    <cfRule type="containsText" dxfId="2" priority="1717" operator="between" text=" ">
      <formula>NOT(ISERROR(SEARCH(" ",AE104)))</formula>
    </cfRule>
  </conditionalFormatting>
  <conditionalFormatting sqref="AF100:AF103">
    <cfRule type="containsText" dxfId="0" priority="1855" operator="between" text=" ">
      <formula>NOT(ISERROR(SEARCH(" ",AF100)))</formula>
    </cfRule>
    <cfRule type="containsText" dxfId="2" priority="1856" operator="between" text=" ">
      <formula>NOT(ISERROR(SEARCH(" ",AF100)))</formula>
    </cfRule>
  </conditionalFormatting>
  <conditionalFormatting sqref="AG74:AG82">
    <cfRule type="containsText" dxfId="0" priority="1849" operator="between" text=" ">
      <formula>NOT(ISERROR(SEARCH(" ",AG74)))</formula>
    </cfRule>
    <cfRule type="containsText" dxfId="2" priority="1850" operator="between" text=" ">
      <formula>NOT(ISERROR(SEARCH(" ",AG74)))</formula>
    </cfRule>
  </conditionalFormatting>
  <conditionalFormatting sqref="AG100:AG106">
    <cfRule type="containsText" dxfId="0" priority="1851" operator="between" text=" ">
      <formula>NOT(ISERROR(SEARCH(" ",AG100)))</formula>
    </cfRule>
    <cfRule type="containsText" dxfId="2" priority="1852" operator="between" text=" ">
      <formula>NOT(ISERROR(SEARCH(" ",AG100)))</formula>
    </cfRule>
  </conditionalFormatting>
  <conditionalFormatting sqref="P1:P4 J588:N591 P588:P591 J592:P599 J529:N532 P529:P532">
    <cfRule type="cellIs" dxfId="1" priority="1827" operator="equal">
      <formula>0</formula>
    </cfRule>
  </conditionalFormatting>
  <conditionalFormatting sqref="A5:B5 E5:M5">
    <cfRule type="containsText" dxfId="0" priority="2081" operator="between" text=" ">
      <formula>NOT(ISERROR(SEARCH(" ",A5)))</formula>
    </cfRule>
  </conditionalFormatting>
  <conditionalFormatting sqref="T5 E30:T30 A30:D35 E31:I31 A29:U29 B19:B28 A20:A28 P19:T28 E28:O28 C20:D28 U20:U28 E27:I27">
    <cfRule type="containsText" dxfId="0" priority="1991" operator="between" text=" ">
      <formula>NOT(ISERROR(SEARCH(" ",A5)))</formula>
    </cfRule>
  </conditionalFormatting>
  <conditionalFormatting sqref="O5:P5 V315:AB330 Q530:Q540 A588:N591 P588:U591 A592:U599 A529:N532 P529:U529 R530:U532 P530:P532 AG317:AM332">
    <cfRule type="containsText" dxfId="0" priority="1941" operator="between" text=" ">
      <formula>NOT(ISERROR(SEARCH(" ",A5)))</formula>
    </cfRule>
  </conditionalFormatting>
  <conditionalFormatting sqref="N5 Q5:S5 A618:H618 J618:AB618 R624:AB647 A648:C671 P648:AB671 A672:AB1048576 V18:V27 A18:B18 M32:O35 Q32:T35 A19 W43:AB45 P42:P46 B42:B46 A47 M42:O44 AA46:AB47 W46:W47 R60:R68 C60:Q318 V192:V309 X109:X309 C59:P59 AA130:AB309 Y130:Y309 R69:S173 V57:AB58 V571:AB617 W130:W309 R295:T318 A59:B318 V339:AB561 U320:U323 W563:AB565 T59:T227 W570:AB570 V311:AB314 T255:T270 AC572:AM620 AC313:AM316 AC565:AM567 AC341:AM563 AC626:AM1048576 E18:T18 E19:I19 J19:O27 AN57:AQ58 AR47:XFD82 AP47:AQ56 AP59:AQ82">
    <cfRule type="containsText" dxfId="0" priority="2053" operator="between" text=" ">
      <formula>NOT(ISERROR(SEARCH(" ",A5)))</formula>
    </cfRule>
  </conditionalFormatting>
  <conditionalFormatting sqref="C5:D5 AG128:AM311 AG109:AM126">
    <cfRule type="containsText" dxfId="0" priority="1821" operator="between" text=" ">
      <formula>NOT(ISERROR(SEARCH(" ",C5)))</formula>
    </cfRule>
  </conditionalFormatting>
  <conditionalFormatting sqref="U5:XFD5 U30:XFD35 AN107:XFD1048576 W18:XFD29 AM43:XFD45 V36:XFD41 W42:XFD42 AP46:XFD46 AP83:XFD106">
    <cfRule type="containsText" dxfId="0" priority="1834" operator="between" text=" ">
      <formula>NOT(ISERROR(SEARCH(" ",U5)))</formula>
    </cfRule>
  </conditionalFormatting>
  <conditionalFormatting sqref="A6:B17 E6:I6 Q6:T15 E7:H15 I7:I17">
    <cfRule type="containsText" dxfId="0" priority="15" operator="between" text=" ">
      <formula>NOT(ISERROR(SEARCH(" ",A6)))</formula>
    </cfRule>
  </conditionalFormatting>
  <conditionalFormatting sqref="C6:D7 D8:D15">
    <cfRule type="containsText" dxfId="0" priority="12" operator="between" text=" ">
      <formula>NOT(ISERROR(SEARCH(" ",C6)))</formula>
    </cfRule>
  </conditionalFormatting>
  <conditionalFormatting sqref="J6:O17">
    <cfRule type="containsText" dxfId="0" priority="5" operator="between" text=" ">
      <formula>NOT(ISERROR(SEARCH(" ",J6)))</formula>
    </cfRule>
    <cfRule type="cellIs" dxfId="1" priority="4" operator="equal">
      <formula>0</formula>
    </cfRule>
  </conditionalFormatting>
  <conditionalFormatting sqref="V6:XFD17">
    <cfRule type="containsText" dxfId="0" priority="14" operator="between" text=" ">
      <formula>NOT(ISERROR(SEARCH(" ",V6)))</formula>
    </cfRule>
  </conditionalFormatting>
  <conditionalFormatting sqref="E16:F17">
    <cfRule type="containsText" dxfId="0" priority="7" operator="between" text=" ">
      <formula>NOT(ISERROR(SEARCH(" ",E16)))</formula>
    </cfRule>
  </conditionalFormatting>
  <conditionalFormatting sqref="G16:H16 Q16:T16">
    <cfRule type="containsText" dxfId="0" priority="11" operator="between" text=" ">
      <formula>NOT(ISERROR(SEARCH(" ",G16)))</formula>
    </cfRule>
  </conditionalFormatting>
  <conditionalFormatting sqref="G17:H17 Q17:T17">
    <cfRule type="containsText" dxfId="0" priority="9" operator="between" text=" ">
      <formula>NOT(ISERROR(SEARCH(" ",G17)))</formula>
    </cfRule>
  </conditionalFormatting>
  <conditionalFormatting sqref="C18:D19">
    <cfRule type="containsText" dxfId="0" priority="1820" operator="between" text=" ">
      <formula>NOT(ISERROR(SEARCH(" ",C18)))</formula>
    </cfRule>
  </conditionalFormatting>
  <conditionalFormatting sqref="J18:O27">
    <cfRule type="cellIs" dxfId="1" priority="74" operator="equal">
      <formula>0</formula>
    </cfRule>
  </conditionalFormatting>
  <conditionalFormatting sqref="E20:I26 E32:L35 Q42:S44 A42:A44 E42:L44 V42:V44">
    <cfRule type="containsText" dxfId="0" priority="2083" operator="between" text=" ">
      <formula>NOT(ISERROR(SEARCH(" ",A20)))</formula>
    </cfRule>
  </conditionalFormatting>
  <conditionalFormatting sqref="P32:P41 P58 B58">
    <cfRule type="containsText" dxfId="0" priority="191" operator="between" text=" ">
      <formula>NOT(ISERROR(SEARCH(" ",B32)))</formula>
    </cfRule>
  </conditionalFormatting>
  <conditionalFormatting sqref="P32:P41 P58">
    <cfRule type="cellIs" dxfId="1" priority="185" operator="equal">
      <formula>0</formula>
    </cfRule>
  </conditionalFormatting>
  <conditionalFormatting sqref="E36:L36 A36">
    <cfRule type="containsText" dxfId="0" priority="184" operator="between" text=" ">
      <formula>NOT(ISERROR(SEARCH(" ",A36)))</formula>
    </cfRule>
  </conditionalFormatting>
  <conditionalFormatting sqref="M36:O36 B36 Q36:T36">
    <cfRule type="containsText" dxfId="0" priority="183" operator="between" text=" ">
      <formula>NOT(ISERROR(SEARCH(" ",B36)))</formula>
    </cfRule>
  </conditionalFormatting>
  <conditionalFormatting sqref="E37:L37 A37">
    <cfRule type="containsText" dxfId="0" priority="180" operator="between" text=" ">
      <formula>NOT(ISERROR(SEARCH(" ",A37)))</formula>
    </cfRule>
  </conditionalFormatting>
  <conditionalFormatting sqref="M37:O37 B37 Q37:T37">
    <cfRule type="containsText" dxfId="0" priority="179" operator="between" text=" ">
      <formula>NOT(ISERROR(SEARCH(" ",B37)))</formula>
    </cfRule>
  </conditionalFormatting>
  <conditionalFormatting sqref="E38:L38 A38">
    <cfRule type="containsText" dxfId="0" priority="176" operator="between" text=" ">
      <formula>NOT(ISERROR(SEARCH(" ",A38)))</formula>
    </cfRule>
  </conditionalFormatting>
  <conditionalFormatting sqref="M38:O38 B38 Q38:T38">
    <cfRule type="containsText" dxfId="0" priority="175" operator="between" text=" ">
      <formula>NOT(ISERROR(SEARCH(" ",B38)))</formula>
    </cfRule>
  </conditionalFormatting>
  <conditionalFormatting sqref="E39:L39 A39">
    <cfRule type="containsText" dxfId="0" priority="172" operator="between" text=" ">
      <formula>NOT(ISERROR(SEARCH(" ",A39)))</formula>
    </cfRule>
  </conditionalFormatting>
  <conditionalFormatting sqref="M39:O39 B39 Q39:T39">
    <cfRule type="containsText" dxfId="0" priority="171" operator="between" text=" ">
      <formula>NOT(ISERROR(SEARCH(" ",B39)))</formula>
    </cfRule>
  </conditionalFormatting>
  <conditionalFormatting sqref="E40:L40 A40">
    <cfRule type="containsText" dxfId="0" priority="168" operator="between" text=" ">
      <formula>NOT(ISERROR(SEARCH(" ",A40)))</formula>
    </cfRule>
  </conditionalFormatting>
  <conditionalFormatting sqref="M40:O40 B40 Q40:T40">
    <cfRule type="containsText" dxfId="0" priority="167" operator="between" text=" ">
      <formula>NOT(ISERROR(SEARCH(" ",B40)))</formula>
    </cfRule>
  </conditionalFormatting>
  <conditionalFormatting sqref="E41:L41 A41">
    <cfRule type="containsText" dxfId="0" priority="164" operator="between" text=" ">
      <formula>NOT(ISERROR(SEARCH(" ",A41)))</formula>
    </cfRule>
  </conditionalFormatting>
  <conditionalFormatting sqref="M41:O41 B41 Q41:T41">
    <cfRule type="containsText" dxfId="0" priority="163" operator="between" text=" ">
      <formula>NOT(ISERROR(SEARCH(" ",B41)))</formula>
    </cfRule>
  </conditionalFormatting>
  <conditionalFormatting sqref="C42:D44">
    <cfRule type="containsText" dxfId="0" priority="1822" operator="between" text=" ">
      <formula>NOT(ISERROR(SEARCH(" ",C42)))</formula>
    </cfRule>
  </conditionalFormatting>
  <conditionalFormatting sqref="AC43:AF46">
    <cfRule type="containsText" dxfId="0" priority="1836" operator="between" text=" ">
      <formula>NOT(ISERROR(SEARCH(" ",AC43)))</formula>
    </cfRule>
    <cfRule type="containsText" dxfId="2" priority="1837" operator="between" text=" ">
      <formula>NOT(ISERROR(SEARCH(" ",AC43)))</formula>
    </cfRule>
  </conditionalFormatting>
  <conditionalFormatting sqref="Q45:T45 V45 E45:J46 M45:M46 A45:A46 K45:L45">
    <cfRule type="containsText" dxfId="0" priority="1957" operator="between" text=" ">
      <formula>NOT(ISERROR(SEARCH(" ",A45)))</formula>
    </cfRule>
  </conditionalFormatting>
  <conditionalFormatting sqref="C45:D46">
    <cfRule type="containsText" dxfId="0" priority="1816" operator="between" text=" ">
      <formula>NOT(ISERROR(SEARCH(" ",C45)))</formula>
    </cfRule>
  </conditionalFormatting>
  <conditionalFormatting sqref="Q46:T46 V46 K46:L46">
    <cfRule type="containsText" dxfId="0" priority="1955" operator="between" text=" ">
      <formula>NOT(ISERROR(SEARCH(" ",K46)))</formula>
    </cfRule>
  </conditionalFormatting>
  <conditionalFormatting sqref="AN46:AN56 AN59:AO106">
    <cfRule type="containsText" dxfId="0" priority="1802" operator="between" text=" ">
      <formula>NOT(ISERROR(SEARCH(" ",AN46)))</formula>
    </cfRule>
  </conditionalFormatting>
  <conditionalFormatting sqref="B47 A319:N323 V310:Y310 AA310:AB310 P319:T323 AG312:AM312">
    <cfRule type="containsText" dxfId="0" priority="1779" operator="between" text=" ">
      <formula>NOT(ISERROR(SEARCH(" ",A47)))</formula>
    </cfRule>
  </conditionalFormatting>
  <conditionalFormatting sqref="M47 E47:J47">
    <cfRule type="containsText" dxfId="0" priority="1773" operator="between" text=" ">
      <formula>NOT(ISERROR(SEARCH(" ",E47)))</formula>
    </cfRule>
  </conditionalFormatting>
  <conditionalFormatting sqref="Q47:T47 V47 K47:L47">
    <cfRule type="containsText" dxfId="0" priority="1772" operator="between" text=" ">
      <formula>NOT(ISERROR(SEARCH(" ",K47)))</formula>
    </cfRule>
  </conditionalFormatting>
  <conditionalFormatting sqref="AD47:AD54 AD58:AD61 AD69:AD77 AD63:AD67 AD96:AD98">
    <cfRule type="containsText" dxfId="0" priority="1765" operator="between" text=" ">
      <formula>NOT(ISERROR(SEARCH(" ",AD47)))</formula>
    </cfRule>
    <cfRule type="containsText" dxfId="2" priority="1766" operator="between" text=" ">
      <formula>NOT(ISERROR(SEARCH(" ",AD47)))</formula>
    </cfRule>
  </conditionalFormatting>
  <conditionalFormatting sqref="AD47:AD77 AD83:AD103">
    <cfRule type="cellIs" dxfId="1" priority="1734" operator="equal">
      <formula>" "</formula>
    </cfRule>
  </conditionalFormatting>
  <conditionalFormatting sqref="AE47:AE73 AE96 AF104:AF106 AE83:AE92">
    <cfRule type="containsText" dxfId="0" priority="1905" operator="between" text=" ">
      <formula>NOT(ISERROR(SEARCH(" ",AE47)))</formula>
    </cfRule>
    <cfRule type="containsText" dxfId="2" priority="1906" operator="between" text=" ">
      <formula>NOT(ISERROR(SEARCH(" ",AE47)))</formula>
    </cfRule>
  </conditionalFormatting>
  <conditionalFormatting sqref="AF47:AF53 AF63:AF73 AF56:AF61 AF75:AF82">
    <cfRule type="containsText" dxfId="0" priority="1865" operator="between" text=" ">
      <formula>NOT(ISERROR(SEARCH(" ",AF47)))</formula>
    </cfRule>
    <cfRule type="containsText" dxfId="2" priority="1866" operator="between" text=" ">
      <formula>NOT(ISERROR(SEARCH(" ",AF47)))</formula>
    </cfRule>
  </conditionalFormatting>
  <conditionalFormatting sqref="AG47:AG73 AG96 AG83:AG92">
    <cfRule type="containsText" dxfId="0" priority="1853" operator="between" text=" ">
      <formula>NOT(ISERROR(SEARCH(" ",AG47)))</formula>
    </cfRule>
    <cfRule type="containsText" dxfId="2" priority="1854" operator="between" text=" ">
      <formula>NOT(ISERROR(SEARCH(" ",AG47)))</formula>
    </cfRule>
  </conditionalFormatting>
  <conditionalFormatting sqref="AH47:AM82">
    <cfRule type="cellIs" dxfId="1" priority="16" operator="equal">
      <formula>1</formula>
    </cfRule>
  </conditionalFormatting>
  <conditionalFormatting sqref="Q48:T48 K48 V562">
    <cfRule type="containsText" dxfId="0" priority="602" operator="between" text=" ">
      <formula>NOT(ISERROR(SEARCH(" ",K48)))</formula>
    </cfRule>
  </conditionalFormatting>
  <conditionalFormatting sqref="AB53:AB56 W48:W56 AA48:AB52 AA54:AA56 AA59:AB68 W100:W109 Y114:Y119 W59:W89 S174:S199 AA78:AB89 AA100:AB119 Y109 AH103:AK106 AH94:AJ102 AH83:AJ92">
    <cfRule type="containsText" dxfId="0" priority="1926" operator="between" text=" ">
      <formula>NOT(ISERROR(SEARCH(" ",S48)))</formula>
    </cfRule>
  </conditionalFormatting>
  <conditionalFormatting sqref="V48 V70">
    <cfRule type="containsText" dxfId="0" priority="1907" operator="between" text=" ">
      <formula>NOT(ISERROR(SEARCH(" ",V48)))</formula>
    </cfRule>
  </conditionalFormatting>
  <conditionalFormatting sqref="Q49:T49 K49 V563">
    <cfRule type="containsText" dxfId="0" priority="592" operator="between" text=" ">
      <formula>NOT(ISERROR(SEARCH(" ",K49)))</formula>
    </cfRule>
  </conditionalFormatting>
  <conditionalFormatting sqref="Q50:T50 K50 V564">
    <cfRule type="containsText" dxfId="0" priority="582" operator="between" text=" ">
      <formula>NOT(ISERROR(SEARCH(" ",K50)))</formula>
    </cfRule>
  </conditionalFormatting>
  <conditionalFormatting sqref="Q51:T51 K51 V565">
    <cfRule type="containsText" dxfId="0" priority="572" operator="between" text=" ">
      <formula>NOT(ISERROR(SEARCH(" ",K51)))</formula>
    </cfRule>
  </conditionalFormatting>
  <conditionalFormatting sqref="Q52:T52 K52 V566">
    <cfRule type="containsText" dxfId="0" priority="562" operator="between" text=" ">
      <formula>NOT(ISERROR(SEARCH(" ",K52)))</formula>
    </cfRule>
  </conditionalFormatting>
  <conditionalFormatting sqref="Q53:T53 K53 V567">
    <cfRule type="containsText" dxfId="0" priority="552" operator="between" text=" ">
      <formula>NOT(ISERROR(SEARCH(" ",K53)))</formula>
    </cfRule>
  </conditionalFormatting>
  <conditionalFormatting sqref="Q54:T54 K54 V568">
    <cfRule type="containsText" dxfId="0" priority="542" operator="between" text=" ">
      <formula>NOT(ISERROR(SEARCH(" ",K54)))</formula>
    </cfRule>
  </conditionalFormatting>
  <conditionalFormatting sqref="AF54 AC109:AF126 AC128:AF311">
    <cfRule type="containsText" dxfId="0" priority="1863" operator="between" text=" ">
      <formula>NOT(ISERROR(SEARCH(" ",AC54)))</formula>
    </cfRule>
    <cfRule type="containsText" dxfId="2" priority="1864" operator="between" text=" ">
      <formula>NOT(ISERROR(SEARCH(" ",AC54)))</formula>
    </cfRule>
  </conditionalFormatting>
  <conditionalFormatting sqref="Q55:T55 K55 V569">
    <cfRule type="containsText" dxfId="0" priority="532" operator="between" text=" ">
      <formula>NOT(ISERROR(SEARCH(" ",K55)))</formula>
    </cfRule>
  </conditionalFormatting>
  <conditionalFormatting sqref="AF55 AC317:AF332">
    <cfRule type="containsText" dxfId="0" priority="1859" operator="between" text=" ">
      <formula>NOT(ISERROR(SEARCH(" ",AC55)))</formula>
    </cfRule>
    <cfRule type="containsText" dxfId="2" priority="1860" operator="between" text=" ">
      <formula>NOT(ISERROR(SEARCH(" ",AC55)))</formula>
    </cfRule>
  </conditionalFormatting>
  <conditionalFormatting sqref="Q56:T56 K56 V570">
    <cfRule type="containsText" dxfId="0" priority="522" operator="between" text=" ">
      <formula>NOT(ISERROR(SEARCH(" ",K56)))</formula>
    </cfRule>
  </conditionalFormatting>
  <conditionalFormatting sqref="P57 B57">
    <cfRule type="containsText" dxfId="0" priority="198" operator="between" text=" ">
      <formula>NOT(ISERROR(SEARCH(" ",B57)))</formula>
    </cfRule>
  </conditionalFormatting>
  <conditionalFormatting sqref="Q57:T57 E57:M57">
    <cfRule type="containsText" dxfId="0" priority="197" operator="between" text=" ">
      <formula>NOT(ISERROR(SEARCH(" ",E57)))</formula>
    </cfRule>
  </conditionalFormatting>
  <conditionalFormatting sqref="Q58:T58 E58:M58">
    <cfRule type="containsText" dxfId="0" priority="190" operator="between" text=" ">
      <formula>NOT(ISERROR(SEARCH(" ",E58)))</formula>
    </cfRule>
  </conditionalFormatting>
  <conditionalFormatting sqref="J59:P318">
    <cfRule type="cellIs" dxfId="1" priority="1803" operator="equal">
      <formula>0</formula>
    </cfRule>
  </conditionalFormatting>
  <conditionalFormatting sqref="Q59:S59 S60:S68">
    <cfRule type="containsText" dxfId="0" priority="1920" operator="between" text=" ">
      <formula>NOT(ISERROR(SEARCH(" ",Q59)))</formula>
    </cfRule>
  </conditionalFormatting>
  <conditionalFormatting sqref="AK94:AK102 AK83:AK92">
    <cfRule type="containsText" dxfId="0" priority="1793" operator="between" text=" ">
      <formula>NOT(ISERROR(SEARCH(" ",AK83)))</formula>
    </cfRule>
  </conditionalFormatting>
  <conditionalFormatting sqref="AL94:AL106 AL83:AL92">
    <cfRule type="containsText" dxfId="0" priority="1801" operator="between" text=" ">
      <formula>NOT(ISERROR(SEARCH(" ",AL83)))</formula>
    </cfRule>
  </conditionalFormatting>
  <conditionalFormatting sqref="AM94:AM106 AM83:AM92">
    <cfRule type="containsText" dxfId="0" priority="1800" operator="between" text=" ">
      <formula>NOT(ISERROR(SEARCH(" ",AM83)))</formula>
    </cfRule>
  </conditionalFormatting>
  <conditionalFormatting sqref="AE93 AE97">
    <cfRule type="containsText" dxfId="0" priority="1887" operator="between" text=" ">
      <formula>NOT(ISERROR(SEARCH(" ",AE93)))</formula>
    </cfRule>
    <cfRule type="containsText" dxfId="2" priority="1888" operator="between" text=" ">
      <formula>NOT(ISERROR(SEARCH(" ",AE93)))</formula>
    </cfRule>
  </conditionalFormatting>
  <conditionalFormatting sqref="AG93 AG97">
    <cfRule type="containsText" dxfId="0" priority="1845" operator="between" text=" ">
      <formula>NOT(ISERROR(SEARCH(" ",AG93)))</formula>
    </cfRule>
    <cfRule type="containsText" dxfId="2" priority="1846" operator="between" text=" ">
      <formula>NOT(ISERROR(SEARCH(" ",AG93)))</formula>
    </cfRule>
  </conditionalFormatting>
  <conditionalFormatting sqref="AE94 AE98">
    <cfRule type="containsText" dxfId="0" priority="1889" operator="between" text=" ">
      <formula>NOT(ISERROR(SEARCH(" ",AE94)))</formula>
    </cfRule>
    <cfRule type="containsText" dxfId="2" priority="1890" operator="between" text=" ">
      <formula>NOT(ISERROR(SEARCH(" ",AE94)))</formula>
    </cfRule>
  </conditionalFormatting>
  <conditionalFormatting sqref="AG94 AG98">
    <cfRule type="containsText" dxfId="0" priority="1847" operator="between" text=" ">
      <formula>NOT(ISERROR(SEARCH(" ",AG94)))</formula>
    </cfRule>
    <cfRule type="containsText" dxfId="2" priority="1848" operator="between" text=" ">
      <formula>NOT(ISERROR(SEARCH(" ",AG94)))</formula>
    </cfRule>
  </conditionalFormatting>
  <conditionalFormatting sqref="W110:W111 Y110:Y111">
    <cfRule type="containsText" dxfId="0" priority="1924" operator="between" text=" ">
      <formula>NOT(ISERROR(SEARCH(" ",W110)))</formula>
    </cfRule>
  </conditionalFormatting>
  <conditionalFormatting sqref="W112:W113 Y112:Y113">
    <cfRule type="containsText" dxfId="0" priority="1923" operator="between" text=" ">
      <formula>NOT(ISERROR(SEARCH(" ",W112)))</formula>
    </cfRule>
  </conditionalFormatting>
  <conditionalFormatting sqref="W115:W116 W119">
    <cfRule type="containsText" dxfId="0" priority="1922" operator="between" text=" ">
      <formula>NOT(ISERROR(SEARCH(" ",W115)))</formula>
    </cfRule>
  </conditionalFormatting>
  <conditionalFormatting sqref="Y120:Y129 AA120:AA129">
    <cfRule type="containsText" dxfId="0" priority="1912" operator="between" text=" ">
      <formula>NOT(ISERROR(SEARCH(" ",Y120)))</formula>
    </cfRule>
  </conditionalFormatting>
  <conditionalFormatting sqref="V161:V178 V181:V189 R174:R198">
    <cfRule type="containsText" dxfId="0" priority="1930" operator="between" text=" ">
      <formula>NOT(ISERROR(SEARCH(" ",R161)))</formula>
    </cfRule>
  </conditionalFormatting>
  <conditionalFormatting sqref="V190 R199">
    <cfRule type="containsText" dxfId="0" priority="1909" operator="between" text=" ">
      <formula>NOT(ISERROR(SEARCH(" ",R190)))</formula>
    </cfRule>
  </conditionalFormatting>
  <conditionalFormatting sqref="V191 R200:S227 R228:R254 R255:S270 R271:R294">
    <cfRule type="containsText" dxfId="0" priority="1908" operator="between" text=" ">
      <formula>NOT(ISERROR(SEARCH(" ",R191)))</formula>
    </cfRule>
  </conditionalFormatting>
  <conditionalFormatting sqref="S234:T241">
    <cfRule type="containsText" dxfId="0" priority="1808" operator="between" text=" ">
      <formula>NOT(ISERROR(SEARCH(" ",S234)))</formula>
    </cfRule>
  </conditionalFormatting>
  <conditionalFormatting sqref="S247:T254">
    <cfRule type="containsText" dxfId="0" priority="1807" operator="between" text=" ">
      <formula>NOT(ISERROR(SEARCH(" ",S247)))</formula>
    </cfRule>
  </conditionalFormatting>
  <conditionalFormatting sqref="P319:P323 J319:N323">
    <cfRule type="cellIs" dxfId="1" priority="1776" operator="equal">
      <formula>0</formula>
    </cfRule>
  </conditionalFormatting>
  <conditionalFormatting sqref="C324:N324 P324:T324">
    <cfRule type="containsText" dxfId="0" priority="1686" operator="between" text=" ">
      <formula>NOT(ISERROR(SEARCH(" ",C324)))</formula>
    </cfRule>
  </conditionalFormatting>
  <conditionalFormatting sqref="J324:N324 P324">
    <cfRule type="cellIs" dxfId="1" priority="1685" operator="equal">
      <formula>0</formula>
    </cfRule>
  </conditionalFormatting>
  <conditionalFormatting sqref="C325:N325 P325:T325">
    <cfRule type="containsText" dxfId="0" priority="1681" operator="between" text=" ">
      <formula>NOT(ISERROR(SEARCH(" ",C325)))</formula>
    </cfRule>
  </conditionalFormatting>
  <conditionalFormatting sqref="J325:N325 P325">
    <cfRule type="cellIs" dxfId="1" priority="1680" operator="equal">
      <formula>0</formula>
    </cfRule>
  </conditionalFormatting>
  <conditionalFormatting sqref="C326:N326 P326:T326">
    <cfRule type="containsText" dxfId="0" priority="1676" operator="between" text=" ">
      <formula>NOT(ISERROR(SEARCH(" ",C326)))</formula>
    </cfRule>
  </conditionalFormatting>
  <conditionalFormatting sqref="J326:N326 P326">
    <cfRule type="cellIs" dxfId="1" priority="1675" operator="equal">
      <formula>0</formula>
    </cfRule>
  </conditionalFormatting>
  <conditionalFormatting sqref="C327:N327 P327:T327">
    <cfRule type="containsText" dxfId="0" priority="1671" operator="between" text=" ">
      <formula>NOT(ISERROR(SEARCH(" ",C327)))</formula>
    </cfRule>
  </conditionalFormatting>
  <conditionalFormatting sqref="J327:N327 P327">
    <cfRule type="cellIs" dxfId="1" priority="1670" operator="equal">
      <formula>0</formula>
    </cfRule>
  </conditionalFormatting>
  <conditionalFormatting sqref="C328:N328 P328:T328">
    <cfRule type="containsText" dxfId="0" priority="1666" operator="between" text=" ">
      <formula>NOT(ISERROR(SEARCH(" ",C328)))</formula>
    </cfRule>
  </conditionalFormatting>
  <conditionalFormatting sqref="J328:N328 P328">
    <cfRule type="cellIs" dxfId="1" priority="1665" operator="equal">
      <formula>0</formula>
    </cfRule>
  </conditionalFormatting>
  <conditionalFormatting sqref="C329:N329 P329:T329">
    <cfRule type="containsText" dxfId="0" priority="1661" operator="between" text=" ">
      <formula>NOT(ISERROR(SEARCH(" ",C329)))</formula>
    </cfRule>
  </conditionalFormatting>
  <conditionalFormatting sqref="J329:N329 P329">
    <cfRule type="cellIs" dxfId="1" priority="1660" operator="equal">
      <formula>0</formula>
    </cfRule>
  </conditionalFormatting>
  <conditionalFormatting sqref="C330:N330 P330:T330">
    <cfRule type="containsText" dxfId="0" priority="1656" operator="between" text=" ">
      <formula>NOT(ISERROR(SEARCH(" ",C330)))</formula>
    </cfRule>
  </conditionalFormatting>
  <conditionalFormatting sqref="J330:N330 P330">
    <cfRule type="cellIs" dxfId="1" priority="1655" operator="equal">
      <formula>0</formula>
    </cfRule>
  </conditionalFormatting>
  <conditionalFormatting sqref="W331:AB331 A534:A540 V332:AB338 U534:U540 AC333:AM340">
    <cfRule type="containsText" dxfId="0" priority="1703" operator="between" text=" ">
      <formula>NOT(ISERROR(SEARCH(" ",A331)))</formula>
    </cfRule>
  </conditionalFormatting>
  <conditionalFormatting sqref="C331:N331 P331:T331">
    <cfRule type="containsText" dxfId="0" priority="1651" operator="between" text=" ">
      <formula>NOT(ISERROR(SEARCH(" ",C331)))</formula>
    </cfRule>
  </conditionalFormatting>
  <conditionalFormatting sqref="J331:N331 P331">
    <cfRule type="cellIs" dxfId="1" priority="1650" operator="equal">
      <formula>0</formula>
    </cfRule>
  </conditionalFormatting>
  <conditionalFormatting sqref="C332:N332 P332:T332">
    <cfRule type="containsText" dxfId="0" priority="1646" operator="between" text=" ">
      <formula>NOT(ISERROR(SEARCH(" ",C332)))</formula>
    </cfRule>
  </conditionalFormatting>
  <conditionalFormatting sqref="J332:N332 P332">
    <cfRule type="cellIs" dxfId="1" priority="1645" operator="equal">
      <formula>0</formula>
    </cfRule>
  </conditionalFormatting>
  <conditionalFormatting sqref="C333:N333 P333:T333">
    <cfRule type="containsText" dxfId="0" priority="1641" operator="between" text=" ">
      <formula>NOT(ISERROR(SEARCH(" ",C333)))</formula>
    </cfRule>
  </conditionalFormatting>
  <conditionalFormatting sqref="J333:N333 P333">
    <cfRule type="cellIs" dxfId="1" priority="1640" operator="equal">
      <formula>0</formula>
    </cfRule>
  </conditionalFormatting>
  <conditionalFormatting sqref="C334:N334 P334:T334">
    <cfRule type="containsText" dxfId="0" priority="1636" operator="between" text=" ">
      <formula>NOT(ISERROR(SEARCH(" ",C334)))</formula>
    </cfRule>
  </conditionalFormatting>
  <conditionalFormatting sqref="J334:N334 P334">
    <cfRule type="cellIs" dxfId="1" priority="1635" operator="equal">
      <formula>0</formula>
    </cfRule>
  </conditionalFormatting>
  <conditionalFormatting sqref="C335:N335 P335:T335">
    <cfRule type="containsText" dxfId="0" priority="1631" operator="between" text=" ">
      <formula>NOT(ISERROR(SEARCH(" ",C335)))</formula>
    </cfRule>
  </conditionalFormatting>
  <conditionalFormatting sqref="J335:N335 P335">
    <cfRule type="cellIs" dxfId="1" priority="1630" operator="equal">
      <formula>0</formula>
    </cfRule>
  </conditionalFormatting>
  <conditionalFormatting sqref="C336:N336 P336:T336">
    <cfRule type="containsText" dxfId="0" priority="1626" operator="between" text=" ">
      <formula>NOT(ISERROR(SEARCH(" ",C336)))</formula>
    </cfRule>
  </conditionalFormatting>
  <conditionalFormatting sqref="J336:N336 P336">
    <cfRule type="cellIs" dxfId="1" priority="1625" operator="equal">
      <formula>0</formula>
    </cfRule>
  </conditionalFormatting>
  <conditionalFormatting sqref="C337:N337 P337:T337">
    <cfRule type="containsText" dxfId="0" priority="1621" operator="between" text=" ">
      <formula>NOT(ISERROR(SEARCH(" ",C337)))</formula>
    </cfRule>
  </conditionalFormatting>
  <conditionalFormatting sqref="J337:N337 P337">
    <cfRule type="cellIs" dxfId="1" priority="1620" operator="equal">
      <formula>0</formula>
    </cfRule>
  </conditionalFormatting>
  <conditionalFormatting sqref="C338:N338 P338:T338">
    <cfRule type="containsText" dxfId="0" priority="1616" operator="between" text=" ">
      <formula>NOT(ISERROR(SEARCH(" ",C338)))</formula>
    </cfRule>
  </conditionalFormatting>
  <conditionalFormatting sqref="J338:N338 P338">
    <cfRule type="cellIs" dxfId="1" priority="1615" operator="equal">
      <formula>0</formula>
    </cfRule>
  </conditionalFormatting>
  <conditionalFormatting sqref="C339:N339 P339:T339">
    <cfRule type="containsText" dxfId="0" priority="1611" operator="between" text=" ">
      <formula>NOT(ISERROR(SEARCH(" ",C339)))</formula>
    </cfRule>
  </conditionalFormatting>
  <conditionalFormatting sqref="J339:N339 P339">
    <cfRule type="cellIs" dxfId="1" priority="1610" operator="equal">
      <formula>0</formula>
    </cfRule>
  </conditionalFormatting>
  <conditionalFormatting sqref="C340:N340 P340:T340">
    <cfRule type="containsText" dxfId="0" priority="1606" operator="between" text=" ">
      <formula>NOT(ISERROR(SEARCH(" ",C340)))</formula>
    </cfRule>
  </conditionalFormatting>
  <conditionalFormatting sqref="J340:N340 P340">
    <cfRule type="cellIs" dxfId="1" priority="1605" operator="equal">
      <formula>0</formula>
    </cfRule>
  </conditionalFormatting>
  <conditionalFormatting sqref="C341:N341 P341:T341">
    <cfRule type="containsText" dxfId="0" priority="1601" operator="between" text=" ">
      <formula>NOT(ISERROR(SEARCH(" ",C341)))</formula>
    </cfRule>
  </conditionalFormatting>
  <conditionalFormatting sqref="J341:N341 P341">
    <cfRule type="cellIs" dxfId="1" priority="1600" operator="equal">
      <formula>0</formula>
    </cfRule>
  </conditionalFormatting>
  <conditionalFormatting sqref="C342:N342 P342:T342">
    <cfRule type="containsText" dxfId="0" priority="1596" operator="between" text=" ">
      <formula>NOT(ISERROR(SEARCH(" ",C342)))</formula>
    </cfRule>
  </conditionalFormatting>
  <conditionalFormatting sqref="J342:N342 P342">
    <cfRule type="cellIs" dxfId="1" priority="1595" operator="equal">
      <formula>0</formula>
    </cfRule>
  </conditionalFormatting>
  <conditionalFormatting sqref="C343:N343 P343:T343">
    <cfRule type="containsText" dxfId="0" priority="1591" operator="between" text=" ">
      <formula>NOT(ISERROR(SEARCH(" ",C343)))</formula>
    </cfRule>
  </conditionalFormatting>
  <conditionalFormatting sqref="J343:N343 P343">
    <cfRule type="cellIs" dxfId="1" priority="1590" operator="equal">
      <formula>0</formula>
    </cfRule>
  </conditionalFormatting>
  <conditionalFormatting sqref="C344:N344 P344:T344">
    <cfRule type="containsText" dxfId="0" priority="1586" operator="between" text=" ">
      <formula>NOT(ISERROR(SEARCH(" ",C344)))</formula>
    </cfRule>
  </conditionalFormatting>
  <conditionalFormatting sqref="J344:N344 P344">
    <cfRule type="cellIs" dxfId="1" priority="1585" operator="equal">
      <formula>0</formula>
    </cfRule>
  </conditionalFormatting>
  <conditionalFormatting sqref="C345:N345 P345:T345">
    <cfRule type="containsText" dxfId="0" priority="1581" operator="between" text=" ">
      <formula>NOT(ISERROR(SEARCH(" ",C345)))</formula>
    </cfRule>
  </conditionalFormatting>
  <conditionalFormatting sqref="J345:N345 P345">
    <cfRule type="cellIs" dxfId="1" priority="1580" operator="equal">
      <formula>0</formula>
    </cfRule>
  </conditionalFormatting>
  <conditionalFormatting sqref="C346:N346 P346:T346">
    <cfRule type="containsText" dxfId="0" priority="1576" operator="between" text=" ">
      <formula>NOT(ISERROR(SEARCH(" ",C346)))</formula>
    </cfRule>
  </conditionalFormatting>
  <conditionalFormatting sqref="J346:N346 P346">
    <cfRule type="cellIs" dxfId="1" priority="1575" operator="equal">
      <formula>0</formula>
    </cfRule>
  </conditionalFormatting>
  <conditionalFormatting sqref="C347:N347 P347:T347">
    <cfRule type="containsText" dxfId="0" priority="1571" operator="between" text=" ">
      <formula>NOT(ISERROR(SEARCH(" ",C347)))</formula>
    </cfRule>
  </conditionalFormatting>
  <conditionalFormatting sqref="J347:N347 P347">
    <cfRule type="cellIs" dxfId="1" priority="1570" operator="equal">
      <formula>0</formula>
    </cfRule>
  </conditionalFormatting>
  <conditionalFormatting sqref="C348:N348 P348:T348">
    <cfRule type="containsText" dxfId="0" priority="1566" operator="between" text=" ">
      <formula>NOT(ISERROR(SEARCH(" ",C348)))</formula>
    </cfRule>
  </conditionalFormatting>
  <conditionalFormatting sqref="J348:N348 P348">
    <cfRule type="cellIs" dxfId="1" priority="1565" operator="equal">
      <formula>0</formula>
    </cfRule>
  </conditionalFormatting>
  <conditionalFormatting sqref="C349:N349 P349:T349">
    <cfRule type="containsText" dxfId="0" priority="1561" operator="between" text=" ">
      <formula>NOT(ISERROR(SEARCH(" ",C349)))</formula>
    </cfRule>
  </conditionalFormatting>
  <conditionalFormatting sqref="J349:N349 P349">
    <cfRule type="cellIs" dxfId="1" priority="1560" operator="equal">
      <formula>0</formula>
    </cfRule>
  </conditionalFormatting>
  <conditionalFormatting sqref="C350:N350 P350:T350">
    <cfRule type="containsText" dxfId="0" priority="1556" operator="between" text=" ">
      <formula>NOT(ISERROR(SEARCH(" ",C350)))</formula>
    </cfRule>
  </conditionalFormatting>
  <conditionalFormatting sqref="J350:N350 P350">
    <cfRule type="cellIs" dxfId="1" priority="1555" operator="equal">
      <formula>0</formula>
    </cfRule>
  </conditionalFormatting>
  <conditionalFormatting sqref="C351:N351 P351:T351">
    <cfRule type="containsText" dxfId="0" priority="1551" operator="between" text=" ">
      <formula>NOT(ISERROR(SEARCH(" ",C351)))</formula>
    </cfRule>
  </conditionalFormatting>
  <conditionalFormatting sqref="J351:N351 P351">
    <cfRule type="cellIs" dxfId="1" priority="1550" operator="equal">
      <formula>0</formula>
    </cfRule>
  </conditionalFormatting>
  <conditionalFormatting sqref="C352:N352 P352:T352">
    <cfRule type="containsText" dxfId="0" priority="1546" operator="between" text=" ">
      <formula>NOT(ISERROR(SEARCH(" ",C352)))</formula>
    </cfRule>
  </conditionalFormatting>
  <conditionalFormatting sqref="J352:N352 P352">
    <cfRule type="cellIs" dxfId="1" priority="1545" operator="equal">
      <formula>0</formula>
    </cfRule>
  </conditionalFormatting>
  <conditionalFormatting sqref="C353:N353 P353:T353">
    <cfRule type="containsText" dxfId="0" priority="1541" operator="between" text=" ">
      <formula>NOT(ISERROR(SEARCH(" ",C353)))</formula>
    </cfRule>
  </conditionalFormatting>
  <conditionalFormatting sqref="J353:N353 P353">
    <cfRule type="cellIs" dxfId="1" priority="1540" operator="equal">
      <formula>0</formula>
    </cfRule>
  </conditionalFormatting>
  <conditionalFormatting sqref="C354:N354 P354:T354">
    <cfRule type="containsText" dxfId="0" priority="1536" operator="between" text=" ">
      <formula>NOT(ISERROR(SEARCH(" ",C354)))</formula>
    </cfRule>
  </conditionalFormatting>
  <conditionalFormatting sqref="J354:N354 P354">
    <cfRule type="cellIs" dxfId="1" priority="1535" operator="equal">
      <formula>0</formula>
    </cfRule>
  </conditionalFormatting>
  <conditionalFormatting sqref="C355:N355 P355:T355">
    <cfRule type="containsText" dxfId="0" priority="1531" operator="between" text=" ">
      <formula>NOT(ISERROR(SEARCH(" ",C355)))</formula>
    </cfRule>
  </conditionalFormatting>
  <conditionalFormatting sqref="J355:N355 P355">
    <cfRule type="cellIs" dxfId="1" priority="1530" operator="equal">
      <formula>0</formula>
    </cfRule>
  </conditionalFormatting>
  <conditionalFormatting sqref="C356:N356 P356:T356">
    <cfRule type="containsText" dxfId="0" priority="1526" operator="between" text=" ">
      <formula>NOT(ISERROR(SEARCH(" ",C356)))</formula>
    </cfRule>
  </conditionalFormatting>
  <conditionalFormatting sqref="J356:N356 P356">
    <cfRule type="cellIs" dxfId="1" priority="1525" operator="equal">
      <formula>0</formula>
    </cfRule>
  </conditionalFormatting>
  <conditionalFormatting sqref="C357:N357 P357:T357">
    <cfRule type="containsText" dxfId="0" priority="1521" operator="between" text=" ">
      <formula>NOT(ISERROR(SEARCH(" ",C357)))</formula>
    </cfRule>
  </conditionalFormatting>
  <conditionalFormatting sqref="J357:N357 P357">
    <cfRule type="cellIs" dxfId="1" priority="1520" operator="equal">
      <formula>0</formula>
    </cfRule>
  </conditionalFormatting>
  <conditionalFormatting sqref="C358:N358 P358:T358">
    <cfRule type="containsText" dxfId="0" priority="1516" operator="between" text=" ">
      <formula>NOT(ISERROR(SEARCH(" ",C358)))</formula>
    </cfRule>
  </conditionalFormatting>
  <conditionalFormatting sqref="J358:N358 P358">
    <cfRule type="cellIs" dxfId="1" priority="1515" operator="equal">
      <formula>0</formula>
    </cfRule>
  </conditionalFormatting>
  <conditionalFormatting sqref="C359:N359 P359:T359">
    <cfRule type="containsText" dxfId="0" priority="1511" operator="between" text=" ">
      <formula>NOT(ISERROR(SEARCH(" ",C359)))</formula>
    </cfRule>
  </conditionalFormatting>
  <conditionalFormatting sqref="J359:N359 P359">
    <cfRule type="cellIs" dxfId="1" priority="1510" operator="equal">
      <formula>0</formula>
    </cfRule>
  </conditionalFormatting>
  <conditionalFormatting sqref="C360:N360 P360:T360">
    <cfRule type="containsText" dxfId="0" priority="1506" operator="between" text=" ">
      <formula>NOT(ISERROR(SEARCH(" ",C360)))</formula>
    </cfRule>
  </conditionalFormatting>
  <conditionalFormatting sqref="J360:N360 P360">
    <cfRule type="cellIs" dxfId="1" priority="1505" operator="equal">
      <formula>0</formula>
    </cfRule>
  </conditionalFormatting>
  <conditionalFormatting sqref="C361:N361 P361:T361">
    <cfRule type="containsText" dxfId="0" priority="1501" operator="between" text=" ">
      <formula>NOT(ISERROR(SEARCH(" ",C361)))</formula>
    </cfRule>
  </conditionalFormatting>
  <conditionalFormatting sqref="J361:N361 P361">
    <cfRule type="cellIs" dxfId="1" priority="1500" operator="equal">
      <formula>0</formula>
    </cfRule>
  </conditionalFormatting>
  <conditionalFormatting sqref="C362:N362 P362:T362">
    <cfRule type="containsText" dxfId="0" priority="1496" operator="between" text=" ">
      <formula>NOT(ISERROR(SEARCH(" ",C362)))</formula>
    </cfRule>
  </conditionalFormatting>
  <conditionalFormatting sqref="J362:N362 P362">
    <cfRule type="cellIs" dxfId="1" priority="1495" operator="equal">
      <formula>0</formula>
    </cfRule>
  </conditionalFormatting>
  <conditionalFormatting sqref="C363:N363 P363:T363">
    <cfRule type="containsText" dxfId="0" priority="1491" operator="between" text=" ">
      <formula>NOT(ISERROR(SEARCH(" ",C363)))</formula>
    </cfRule>
  </conditionalFormatting>
  <conditionalFormatting sqref="J363:N363 P363">
    <cfRule type="cellIs" dxfId="1" priority="1490" operator="equal">
      <formula>0</formula>
    </cfRule>
  </conditionalFormatting>
  <conditionalFormatting sqref="C364:N364 P364:T364">
    <cfRule type="containsText" dxfId="0" priority="1486" operator="between" text=" ">
      <formula>NOT(ISERROR(SEARCH(" ",C364)))</formula>
    </cfRule>
  </conditionalFormatting>
  <conditionalFormatting sqref="J364:N364 P364">
    <cfRule type="cellIs" dxfId="1" priority="1485" operator="equal">
      <formula>0</formula>
    </cfRule>
  </conditionalFormatting>
  <conditionalFormatting sqref="C365:N365 P365:T365">
    <cfRule type="containsText" dxfId="0" priority="1481" operator="between" text=" ">
      <formula>NOT(ISERROR(SEARCH(" ",C365)))</formula>
    </cfRule>
  </conditionalFormatting>
  <conditionalFormatting sqref="J365:N365 P365">
    <cfRule type="cellIs" dxfId="1" priority="1480" operator="equal">
      <formula>0</formula>
    </cfRule>
  </conditionalFormatting>
  <conditionalFormatting sqref="C366:N366 P366:T366">
    <cfRule type="containsText" dxfId="0" priority="1476" operator="between" text=" ">
      <formula>NOT(ISERROR(SEARCH(" ",C366)))</formula>
    </cfRule>
  </conditionalFormatting>
  <conditionalFormatting sqref="J366:N366 P366">
    <cfRule type="cellIs" dxfId="1" priority="1475" operator="equal">
      <formula>0</formula>
    </cfRule>
  </conditionalFormatting>
  <conditionalFormatting sqref="C367:N367 P367:T367">
    <cfRule type="containsText" dxfId="0" priority="1471" operator="between" text=" ">
      <formula>NOT(ISERROR(SEARCH(" ",C367)))</formula>
    </cfRule>
  </conditionalFormatting>
  <conditionalFormatting sqref="J367:N367 P367">
    <cfRule type="cellIs" dxfId="1" priority="1470" operator="equal">
      <formula>0</formula>
    </cfRule>
  </conditionalFormatting>
  <conditionalFormatting sqref="C368:N368 P368:T368">
    <cfRule type="containsText" dxfId="0" priority="1466" operator="between" text=" ">
      <formula>NOT(ISERROR(SEARCH(" ",C368)))</formula>
    </cfRule>
  </conditionalFormatting>
  <conditionalFormatting sqref="J368:N368 P368">
    <cfRule type="cellIs" dxfId="1" priority="1465" operator="equal">
      <formula>0</formula>
    </cfRule>
  </conditionalFormatting>
  <conditionalFormatting sqref="C369:N369 P369:T369">
    <cfRule type="containsText" dxfId="0" priority="1461" operator="between" text=" ">
      <formula>NOT(ISERROR(SEARCH(" ",C369)))</formula>
    </cfRule>
  </conditionalFormatting>
  <conditionalFormatting sqref="J369:N369 P369">
    <cfRule type="cellIs" dxfId="1" priority="1460" operator="equal">
      <formula>0</formula>
    </cfRule>
  </conditionalFormatting>
  <conditionalFormatting sqref="C370:N370 P370:T370">
    <cfRule type="containsText" dxfId="0" priority="1456" operator="between" text=" ">
      <formula>NOT(ISERROR(SEARCH(" ",C370)))</formula>
    </cfRule>
  </conditionalFormatting>
  <conditionalFormatting sqref="J370:N370 P370">
    <cfRule type="cellIs" dxfId="1" priority="1455" operator="equal">
      <formula>0</formula>
    </cfRule>
  </conditionalFormatting>
  <conditionalFormatting sqref="C371:N371 P371:T371">
    <cfRule type="containsText" dxfId="0" priority="1451" operator="between" text=" ">
      <formula>NOT(ISERROR(SEARCH(" ",C371)))</formula>
    </cfRule>
  </conditionalFormatting>
  <conditionalFormatting sqref="J371:N371 P371">
    <cfRule type="cellIs" dxfId="1" priority="1450" operator="equal">
      <formula>0</formula>
    </cfRule>
  </conditionalFormatting>
  <conditionalFormatting sqref="C372:N372 P372:T372">
    <cfRule type="containsText" dxfId="0" priority="1446" operator="between" text=" ">
      <formula>NOT(ISERROR(SEARCH(" ",C372)))</formula>
    </cfRule>
  </conditionalFormatting>
  <conditionalFormatting sqref="J372:N372 P372">
    <cfRule type="cellIs" dxfId="1" priority="1445" operator="equal">
      <formula>0</formula>
    </cfRule>
  </conditionalFormatting>
  <conditionalFormatting sqref="C373:N373 P373:T373">
    <cfRule type="containsText" dxfId="0" priority="1441" operator="between" text=" ">
      <formula>NOT(ISERROR(SEARCH(" ",C373)))</formula>
    </cfRule>
  </conditionalFormatting>
  <conditionalFormatting sqref="J373:N373 P373">
    <cfRule type="cellIs" dxfId="1" priority="1440" operator="equal">
      <formula>0</formula>
    </cfRule>
  </conditionalFormatting>
  <conditionalFormatting sqref="C374:N374 P374:T374 P375:P413">
    <cfRule type="containsText" dxfId="0" priority="1436" operator="between" text=" ">
      <formula>NOT(ISERROR(SEARCH(" ",C374)))</formula>
    </cfRule>
  </conditionalFormatting>
  <conditionalFormatting sqref="J374:N374 P374:P413">
    <cfRule type="cellIs" dxfId="1" priority="1435" operator="equal">
      <formula>0</formula>
    </cfRule>
  </conditionalFormatting>
  <conditionalFormatting sqref="C375:N375 Q375:T375">
    <cfRule type="containsText" dxfId="0" priority="1431" operator="between" text=" ">
      <formula>NOT(ISERROR(SEARCH(" ",C375)))</formula>
    </cfRule>
  </conditionalFormatting>
  <conditionalFormatting sqref="C376:N376 Q376:T376">
    <cfRule type="containsText" dxfId="0" priority="1426" operator="between" text=" ">
      <formula>NOT(ISERROR(SEARCH(" ",C376)))</formula>
    </cfRule>
  </conditionalFormatting>
  <conditionalFormatting sqref="C377:N377 Q377:T377">
    <cfRule type="containsText" dxfId="0" priority="1421" operator="between" text=" ">
      <formula>NOT(ISERROR(SEARCH(" ",C377)))</formula>
    </cfRule>
  </conditionalFormatting>
  <conditionalFormatting sqref="C378:N378 Q378:T378">
    <cfRule type="containsText" dxfId="0" priority="1416" operator="between" text=" ">
      <formula>NOT(ISERROR(SEARCH(" ",C378)))</formula>
    </cfRule>
  </conditionalFormatting>
  <conditionalFormatting sqref="C379:N379 Q379:T379">
    <cfRule type="containsText" dxfId="0" priority="1411" operator="between" text=" ">
      <formula>NOT(ISERROR(SEARCH(" ",C379)))</formula>
    </cfRule>
  </conditionalFormatting>
  <conditionalFormatting sqref="C380:N380 Q380:T380">
    <cfRule type="containsText" dxfId="0" priority="1406" operator="between" text=" ">
      <formula>NOT(ISERROR(SEARCH(" ",C380)))</formula>
    </cfRule>
  </conditionalFormatting>
  <conditionalFormatting sqref="C381:N381 Q381:T381">
    <cfRule type="containsText" dxfId="0" priority="1401" operator="between" text=" ">
      <formula>NOT(ISERROR(SEARCH(" ",C381)))</formula>
    </cfRule>
  </conditionalFormatting>
  <conditionalFormatting sqref="C382:N382 Q382:T382">
    <cfRule type="containsText" dxfId="0" priority="1396" operator="between" text=" ">
      <formula>NOT(ISERROR(SEARCH(" ",C382)))</formula>
    </cfRule>
  </conditionalFormatting>
  <conditionalFormatting sqref="C383:N383 Q383:T383">
    <cfRule type="containsText" dxfId="0" priority="1391" operator="between" text=" ">
      <formula>NOT(ISERROR(SEARCH(" ",C383)))</formula>
    </cfRule>
  </conditionalFormatting>
  <conditionalFormatting sqref="C384:N384 Q384:T384">
    <cfRule type="containsText" dxfId="0" priority="1386" operator="between" text=" ">
      <formula>NOT(ISERROR(SEARCH(" ",C384)))</formula>
    </cfRule>
  </conditionalFormatting>
  <conditionalFormatting sqref="C385:N385 Q385:T385">
    <cfRule type="containsText" dxfId="0" priority="1381" operator="between" text=" ">
      <formula>NOT(ISERROR(SEARCH(" ",C385)))</formula>
    </cfRule>
  </conditionalFormatting>
  <conditionalFormatting sqref="C386:N386 Q386:T386">
    <cfRule type="containsText" dxfId="0" priority="1376" operator="between" text=" ">
      <formula>NOT(ISERROR(SEARCH(" ",C386)))</formula>
    </cfRule>
  </conditionalFormatting>
  <conditionalFormatting sqref="C387:N387 Q387:T387">
    <cfRule type="containsText" dxfId="0" priority="1371" operator="between" text=" ">
      <formula>NOT(ISERROR(SEARCH(" ",C387)))</formula>
    </cfRule>
  </conditionalFormatting>
  <conditionalFormatting sqref="C388:N388 Q388:T388">
    <cfRule type="containsText" dxfId="0" priority="1366" operator="between" text=" ">
      <formula>NOT(ISERROR(SEARCH(" ",C388)))</formula>
    </cfRule>
  </conditionalFormatting>
  <conditionalFormatting sqref="C389:N389 Q389:T389">
    <cfRule type="containsText" dxfId="0" priority="1361" operator="between" text=" ">
      <formula>NOT(ISERROR(SEARCH(" ",C389)))</formula>
    </cfRule>
  </conditionalFormatting>
  <conditionalFormatting sqref="C390:N390 Q390:T390">
    <cfRule type="containsText" dxfId="0" priority="1356" operator="between" text=" ">
      <formula>NOT(ISERROR(SEARCH(" ",C390)))</formula>
    </cfRule>
  </conditionalFormatting>
  <conditionalFormatting sqref="C391:N391 Q391:T391">
    <cfRule type="containsText" dxfId="0" priority="1351" operator="between" text=" ">
      <formula>NOT(ISERROR(SEARCH(" ",C391)))</formula>
    </cfRule>
  </conditionalFormatting>
  <conditionalFormatting sqref="C392:N392 Q392:T392">
    <cfRule type="containsText" dxfId="0" priority="1346" operator="between" text=" ">
      <formula>NOT(ISERROR(SEARCH(" ",C392)))</formula>
    </cfRule>
  </conditionalFormatting>
  <conditionalFormatting sqref="C393:N393 Q393:T393">
    <cfRule type="containsText" dxfId="0" priority="1341" operator="between" text=" ">
      <formula>NOT(ISERROR(SEARCH(" ",C393)))</formula>
    </cfRule>
  </conditionalFormatting>
  <conditionalFormatting sqref="C394:N394 Q394:T394">
    <cfRule type="containsText" dxfId="0" priority="1336" operator="between" text=" ">
      <formula>NOT(ISERROR(SEARCH(" ",C394)))</formula>
    </cfRule>
  </conditionalFormatting>
  <conditionalFormatting sqref="C395:N395 Q395:T395">
    <cfRule type="containsText" dxfId="0" priority="1331" operator="between" text=" ">
      <formula>NOT(ISERROR(SEARCH(" ",C395)))</formula>
    </cfRule>
  </conditionalFormatting>
  <conditionalFormatting sqref="C396:N396 Q396:T396">
    <cfRule type="containsText" dxfId="0" priority="1326" operator="between" text=" ">
      <formula>NOT(ISERROR(SEARCH(" ",C396)))</formula>
    </cfRule>
  </conditionalFormatting>
  <conditionalFormatting sqref="C397:N397 Q397:T397">
    <cfRule type="containsText" dxfId="0" priority="1321" operator="between" text=" ">
      <formula>NOT(ISERROR(SEARCH(" ",C397)))</formula>
    </cfRule>
  </conditionalFormatting>
  <conditionalFormatting sqref="C398:N398 Q398:T398">
    <cfRule type="containsText" dxfId="0" priority="1316" operator="between" text=" ">
      <formula>NOT(ISERROR(SEARCH(" ",C398)))</formula>
    </cfRule>
  </conditionalFormatting>
  <conditionalFormatting sqref="C399:N399 Q399:T399">
    <cfRule type="containsText" dxfId="0" priority="1311" operator="between" text=" ">
      <formula>NOT(ISERROR(SEARCH(" ",C399)))</formula>
    </cfRule>
  </conditionalFormatting>
  <conditionalFormatting sqref="C400:N400 Q400:T400">
    <cfRule type="containsText" dxfId="0" priority="1306" operator="between" text=" ">
      <formula>NOT(ISERROR(SEARCH(" ",C400)))</formula>
    </cfRule>
  </conditionalFormatting>
  <conditionalFormatting sqref="C401:N401 Q401:T401">
    <cfRule type="containsText" dxfId="0" priority="1301" operator="between" text=" ">
      <formula>NOT(ISERROR(SEARCH(" ",C401)))</formula>
    </cfRule>
  </conditionalFormatting>
  <conditionalFormatting sqref="C402:N402 Q402:T402">
    <cfRule type="containsText" dxfId="0" priority="1296" operator="between" text=" ">
      <formula>NOT(ISERROR(SEARCH(" ",C402)))</formula>
    </cfRule>
  </conditionalFormatting>
  <conditionalFormatting sqref="C403:N403 Q403:T403">
    <cfRule type="containsText" dxfId="0" priority="1291" operator="between" text=" ">
      <formula>NOT(ISERROR(SEARCH(" ",C403)))</formula>
    </cfRule>
  </conditionalFormatting>
  <conditionalFormatting sqref="C404:N404 Q404:T404">
    <cfRule type="containsText" dxfId="0" priority="1286" operator="between" text=" ">
      <formula>NOT(ISERROR(SEARCH(" ",C404)))</formula>
    </cfRule>
  </conditionalFormatting>
  <conditionalFormatting sqref="C405:N405 Q405:T405">
    <cfRule type="containsText" dxfId="0" priority="1281" operator="between" text=" ">
      <formula>NOT(ISERROR(SEARCH(" ",C405)))</formula>
    </cfRule>
  </conditionalFormatting>
  <conditionalFormatting sqref="C406:N406 Q406:T406">
    <cfRule type="containsText" dxfId="0" priority="1276" operator="between" text=" ">
      <formula>NOT(ISERROR(SEARCH(" ",C406)))</formula>
    </cfRule>
  </conditionalFormatting>
  <conditionalFormatting sqref="C407:N407 Q407:T407">
    <cfRule type="containsText" dxfId="0" priority="1271" operator="between" text=" ">
      <formula>NOT(ISERROR(SEARCH(" ",C407)))</formula>
    </cfRule>
  </conditionalFormatting>
  <conditionalFormatting sqref="C408:N408 Q408:T408">
    <cfRule type="containsText" dxfId="0" priority="1266" operator="between" text=" ">
      <formula>NOT(ISERROR(SEARCH(" ",C408)))</formula>
    </cfRule>
  </conditionalFormatting>
  <conditionalFormatting sqref="C409:N409 Q409:T409">
    <cfRule type="containsText" dxfId="0" priority="1261" operator="between" text=" ">
      <formula>NOT(ISERROR(SEARCH(" ",C409)))</formula>
    </cfRule>
  </conditionalFormatting>
  <conditionalFormatting sqref="C410:N410 Q410:T410">
    <cfRule type="containsText" dxfId="0" priority="1256" operator="between" text=" ">
      <formula>NOT(ISERROR(SEARCH(" ",C410)))</formula>
    </cfRule>
  </conditionalFormatting>
  <conditionalFormatting sqref="C411:N411 Q411:T411">
    <cfRule type="containsText" dxfId="0" priority="1251" operator="between" text=" ">
      <formula>NOT(ISERROR(SEARCH(" ",C411)))</formula>
    </cfRule>
  </conditionalFormatting>
  <conditionalFormatting sqref="C412:N412 Q412:T412">
    <cfRule type="containsText" dxfId="0" priority="1246" operator="between" text=" ">
      <formula>NOT(ISERROR(SEARCH(" ",C412)))</formula>
    </cfRule>
  </conditionalFormatting>
  <conditionalFormatting sqref="C413:N413 Q413:T413">
    <cfRule type="containsText" dxfId="0" priority="1241" operator="between" text=" ">
      <formula>NOT(ISERROR(SEARCH(" ",C413)))</formula>
    </cfRule>
  </conditionalFormatting>
  <conditionalFormatting sqref="C414:N414 P414:T414">
    <cfRule type="containsText" dxfId="0" priority="1236" operator="between" text=" ">
      <formula>NOT(ISERROR(SEARCH(" ",C414)))</formula>
    </cfRule>
  </conditionalFormatting>
  <conditionalFormatting sqref="J414:N414 P414">
    <cfRule type="cellIs" dxfId="1" priority="1235" operator="equal">
      <formula>0</formula>
    </cfRule>
  </conditionalFormatting>
  <conditionalFormatting sqref="C415:N415 P415:T415">
    <cfRule type="containsText" dxfId="0" priority="1231" operator="between" text=" ">
      <formula>NOT(ISERROR(SEARCH(" ",C415)))</formula>
    </cfRule>
  </conditionalFormatting>
  <conditionalFormatting sqref="J415:N415 P415">
    <cfRule type="cellIs" dxfId="1" priority="1230" operator="equal">
      <formula>0</formula>
    </cfRule>
  </conditionalFormatting>
  <conditionalFormatting sqref="C416:N416 P416:T416">
    <cfRule type="containsText" dxfId="0" priority="1226" operator="between" text=" ">
      <formula>NOT(ISERROR(SEARCH(" ",C416)))</formula>
    </cfRule>
  </conditionalFormatting>
  <conditionalFormatting sqref="J416:N416 P416">
    <cfRule type="cellIs" dxfId="1" priority="1225" operator="equal">
      <formula>0</formula>
    </cfRule>
  </conditionalFormatting>
  <conditionalFormatting sqref="C417:N417 P417:T417">
    <cfRule type="containsText" dxfId="0" priority="1221" operator="between" text=" ">
      <formula>NOT(ISERROR(SEARCH(" ",C417)))</formula>
    </cfRule>
  </conditionalFormatting>
  <conditionalFormatting sqref="J417:N417 P417">
    <cfRule type="cellIs" dxfId="1" priority="1220" operator="equal">
      <formula>0</formula>
    </cfRule>
  </conditionalFormatting>
  <conditionalFormatting sqref="C418:N418 P418:T418">
    <cfRule type="containsText" dxfId="0" priority="1216" operator="between" text=" ">
      <formula>NOT(ISERROR(SEARCH(" ",C418)))</formula>
    </cfRule>
  </conditionalFormatting>
  <conditionalFormatting sqref="J418:N418 P418">
    <cfRule type="cellIs" dxfId="1" priority="1215" operator="equal">
      <formula>0</formula>
    </cfRule>
  </conditionalFormatting>
  <conditionalFormatting sqref="C419:N419 P419:T419">
    <cfRule type="containsText" dxfId="0" priority="1211" operator="between" text=" ">
      <formula>NOT(ISERROR(SEARCH(" ",C419)))</formula>
    </cfRule>
  </conditionalFormatting>
  <conditionalFormatting sqref="J419:N419 P419">
    <cfRule type="cellIs" dxfId="1" priority="1210" operator="equal">
      <formula>0</formula>
    </cfRule>
  </conditionalFormatting>
  <conditionalFormatting sqref="C420:N420 P420:T420">
    <cfRule type="containsText" dxfId="0" priority="1206" operator="between" text=" ">
      <formula>NOT(ISERROR(SEARCH(" ",C420)))</formula>
    </cfRule>
  </conditionalFormatting>
  <conditionalFormatting sqref="J420:N420 P420">
    <cfRule type="cellIs" dxfId="1" priority="1205" operator="equal">
      <formula>0</formula>
    </cfRule>
  </conditionalFormatting>
  <conditionalFormatting sqref="C421:N421 P421:T421">
    <cfRule type="containsText" dxfId="0" priority="1201" operator="between" text=" ">
      <formula>NOT(ISERROR(SEARCH(" ",C421)))</formula>
    </cfRule>
  </conditionalFormatting>
  <conditionalFormatting sqref="J421:N421 P421">
    <cfRule type="cellIs" dxfId="1" priority="1200" operator="equal">
      <formula>0</formula>
    </cfRule>
  </conditionalFormatting>
  <conditionalFormatting sqref="C422:N422 P422:T422">
    <cfRule type="containsText" dxfId="0" priority="1196" operator="between" text=" ">
      <formula>NOT(ISERROR(SEARCH(" ",C422)))</formula>
    </cfRule>
  </conditionalFormatting>
  <conditionalFormatting sqref="J422:N422 P422">
    <cfRule type="cellIs" dxfId="1" priority="1195" operator="equal">
      <formula>0</formula>
    </cfRule>
  </conditionalFormatting>
  <conditionalFormatting sqref="C423:N423 P423:T423">
    <cfRule type="containsText" dxfId="0" priority="1191" operator="between" text=" ">
      <formula>NOT(ISERROR(SEARCH(" ",C423)))</formula>
    </cfRule>
  </conditionalFormatting>
  <conditionalFormatting sqref="J423:N423 P423">
    <cfRule type="cellIs" dxfId="1" priority="1190" operator="equal">
      <formula>0</formula>
    </cfRule>
  </conditionalFormatting>
  <conditionalFormatting sqref="C424:N424 P424:T424">
    <cfRule type="containsText" dxfId="0" priority="1186" operator="between" text=" ">
      <formula>NOT(ISERROR(SEARCH(" ",C424)))</formula>
    </cfRule>
  </conditionalFormatting>
  <conditionalFormatting sqref="J424:N424 P424">
    <cfRule type="cellIs" dxfId="1" priority="1185" operator="equal">
      <formula>0</formula>
    </cfRule>
  </conditionalFormatting>
  <conditionalFormatting sqref="C425:N425 P425:T425">
    <cfRule type="containsText" dxfId="0" priority="1181" operator="between" text=" ">
      <formula>NOT(ISERROR(SEARCH(" ",C425)))</formula>
    </cfRule>
  </conditionalFormatting>
  <conditionalFormatting sqref="J425:N425 P425">
    <cfRule type="cellIs" dxfId="1" priority="1180" operator="equal">
      <formula>0</formula>
    </cfRule>
  </conditionalFormatting>
  <conditionalFormatting sqref="C426:N426 P426:T426">
    <cfRule type="containsText" dxfId="0" priority="1176" operator="between" text=" ">
      <formula>NOT(ISERROR(SEARCH(" ",C426)))</formula>
    </cfRule>
  </conditionalFormatting>
  <conditionalFormatting sqref="J426:N426 P426">
    <cfRule type="cellIs" dxfId="1" priority="1175" operator="equal">
      <formula>0</formula>
    </cfRule>
  </conditionalFormatting>
  <conditionalFormatting sqref="C427:N427 P427:T427">
    <cfRule type="containsText" dxfId="0" priority="1171" operator="between" text=" ">
      <formula>NOT(ISERROR(SEARCH(" ",C427)))</formula>
    </cfRule>
  </conditionalFormatting>
  <conditionalFormatting sqref="J427:N427 P427">
    <cfRule type="cellIs" dxfId="1" priority="1170" operator="equal">
      <formula>0</formula>
    </cfRule>
  </conditionalFormatting>
  <conditionalFormatting sqref="C428:N428 P428:T428">
    <cfRule type="containsText" dxfId="0" priority="1166" operator="between" text=" ">
      <formula>NOT(ISERROR(SEARCH(" ",C428)))</formula>
    </cfRule>
  </conditionalFormatting>
  <conditionalFormatting sqref="J428:N428 P428">
    <cfRule type="cellIs" dxfId="1" priority="1165" operator="equal">
      <formula>0</formula>
    </cfRule>
  </conditionalFormatting>
  <conditionalFormatting sqref="C429:N429 P429:T429">
    <cfRule type="containsText" dxfId="0" priority="1161" operator="between" text=" ">
      <formula>NOT(ISERROR(SEARCH(" ",C429)))</formula>
    </cfRule>
  </conditionalFormatting>
  <conditionalFormatting sqref="J429:N429 P429">
    <cfRule type="cellIs" dxfId="1" priority="1160" operator="equal">
      <formula>0</formula>
    </cfRule>
  </conditionalFormatting>
  <conditionalFormatting sqref="C430:N430 P430:T430">
    <cfRule type="containsText" dxfId="0" priority="1156" operator="between" text=" ">
      <formula>NOT(ISERROR(SEARCH(" ",C430)))</formula>
    </cfRule>
  </conditionalFormatting>
  <conditionalFormatting sqref="J430:N430 P430">
    <cfRule type="cellIs" dxfId="1" priority="1155" operator="equal">
      <formula>0</formula>
    </cfRule>
  </conditionalFormatting>
  <conditionalFormatting sqref="C431:N431 P431:T431">
    <cfRule type="containsText" dxfId="0" priority="1151" operator="between" text=" ">
      <formula>NOT(ISERROR(SEARCH(" ",C431)))</formula>
    </cfRule>
  </conditionalFormatting>
  <conditionalFormatting sqref="J431:N431 P431">
    <cfRule type="cellIs" dxfId="1" priority="1150" operator="equal">
      <formula>0</formula>
    </cfRule>
  </conditionalFormatting>
  <conditionalFormatting sqref="C432:N432 P432:T432">
    <cfRule type="containsText" dxfId="0" priority="1146" operator="between" text=" ">
      <formula>NOT(ISERROR(SEARCH(" ",C432)))</formula>
    </cfRule>
  </conditionalFormatting>
  <conditionalFormatting sqref="J432:N432 P432">
    <cfRule type="cellIs" dxfId="1" priority="1145" operator="equal">
      <formula>0</formula>
    </cfRule>
  </conditionalFormatting>
  <conditionalFormatting sqref="C433:N433 P433:T433">
    <cfRule type="containsText" dxfId="0" priority="1141" operator="between" text=" ">
      <formula>NOT(ISERROR(SEARCH(" ",C433)))</formula>
    </cfRule>
  </conditionalFormatting>
  <conditionalFormatting sqref="J433:N433 P433">
    <cfRule type="cellIs" dxfId="1" priority="1140" operator="equal">
      <formula>0</formula>
    </cfRule>
  </conditionalFormatting>
  <conditionalFormatting sqref="C434:I434 P434:T434">
    <cfRule type="containsText" dxfId="0" priority="1134" operator="between" text=" ">
      <formula>NOT(ISERROR(SEARCH(" ",C434)))</formula>
    </cfRule>
  </conditionalFormatting>
  <conditionalFormatting sqref="J434:N457">
    <cfRule type="cellIs" dxfId="1" priority="1015" operator="equal">
      <formula>0</formula>
    </cfRule>
    <cfRule type="containsText" dxfId="0" priority="1016" operator="between" text=" ">
      <formula>NOT(ISERROR(SEARCH(" ",J434)))</formula>
    </cfRule>
  </conditionalFormatting>
  <conditionalFormatting sqref="C435:I435 P435:T435">
    <cfRule type="containsText" dxfId="0" priority="1129" operator="between" text=" ">
      <formula>NOT(ISERROR(SEARCH(" ",C435)))</formula>
    </cfRule>
  </conditionalFormatting>
  <conditionalFormatting sqref="C436:I436 P436:T436">
    <cfRule type="containsText" dxfId="0" priority="1124" operator="between" text=" ">
      <formula>NOT(ISERROR(SEARCH(" ",C436)))</formula>
    </cfRule>
  </conditionalFormatting>
  <conditionalFormatting sqref="C437:I437 P437:T437">
    <cfRule type="containsText" dxfId="0" priority="1119" operator="between" text=" ">
      <formula>NOT(ISERROR(SEARCH(" ",C437)))</formula>
    </cfRule>
  </conditionalFormatting>
  <conditionalFormatting sqref="C438:I438 P438:T438">
    <cfRule type="containsText" dxfId="0" priority="1114" operator="between" text=" ">
      <formula>NOT(ISERROR(SEARCH(" ",C438)))</formula>
    </cfRule>
  </conditionalFormatting>
  <conditionalFormatting sqref="C439:I439 P439:T439">
    <cfRule type="containsText" dxfId="0" priority="1109" operator="between" text=" ">
      <formula>NOT(ISERROR(SEARCH(" ",C439)))</formula>
    </cfRule>
  </conditionalFormatting>
  <conditionalFormatting sqref="P441:P457 P440:T440 C440:I440">
    <cfRule type="containsText" dxfId="0" priority="1104" operator="between" text=" ">
      <formula>NOT(ISERROR(SEARCH(" ",C440)))</formula>
    </cfRule>
  </conditionalFormatting>
  <conditionalFormatting sqref="C441:I441 Q441:T441">
    <cfRule type="containsText" dxfId="0" priority="1099" operator="between" text=" ">
      <formula>NOT(ISERROR(SEARCH(" ",C441)))</formula>
    </cfRule>
  </conditionalFormatting>
  <conditionalFormatting sqref="C442:I442 Q442:T442">
    <cfRule type="containsText" dxfId="0" priority="1094" operator="between" text=" ">
      <formula>NOT(ISERROR(SEARCH(" ",C442)))</formula>
    </cfRule>
  </conditionalFormatting>
  <conditionalFormatting sqref="C443:I443 Q443:T443">
    <cfRule type="containsText" dxfId="0" priority="1089" operator="between" text=" ">
      <formula>NOT(ISERROR(SEARCH(" ",C443)))</formula>
    </cfRule>
  </conditionalFormatting>
  <conditionalFormatting sqref="C444:I444 Q444:T444">
    <cfRule type="containsText" dxfId="0" priority="1084" operator="between" text=" ">
      <formula>NOT(ISERROR(SEARCH(" ",C444)))</formula>
    </cfRule>
  </conditionalFormatting>
  <conditionalFormatting sqref="C445:I445 Q445:T445">
    <cfRule type="containsText" dxfId="0" priority="1079" operator="between" text=" ">
      <formula>NOT(ISERROR(SEARCH(" ",C445)))</formula>
    </cfRule>
  </conditionalFormatting>
  <conditionalFormatting sqref="C446:I446 Q446:T446">
    <cfRule type="containsText" dxfId="0" priority="1074" operator="between" text=" ">
      <formula>NOT(ISERROR(SEARCH(" ",C446)))</formula>
    </cfRule>
  </conditionalFormatting>
  <conditionalFormatting sqref="C447:I447 Q447:T447">
    <cfRule type="containsText" dxfId="0" priority="1069" operator="between" text=" ">
      <formula>NOT(ISERROR(SEARCH(" ",C447)))</formula>
    </cfRule>
  </conditionalFormatting>
  <conditionalFormatting sqref="C448:I448 Q448:T448">
    <cfRule type="containsText" dxfId="0" priority="1064" operator="between" text=" ">
      <formula>NOT(ISERROR(SEARCH(" ",C448)))</formula>
    </cfRule>
  </conditionalFormatting>
  <conditionalFormatting sqref="C449:I449 Q449:T449">
    <cfRule type="containsText" dxfId="0" priority="1059" operator="between" text=" ">
      <formula>NOT(ISERROR(SEARCH(" ",C449)))</formula>
    </cfRule>
  </conditionalFormatting>
  <conditionalFormatting sqref="C450:I450 Q450:T450">
    <cfRule type="containsText" dxfId="0" priority="1054" operator="between" text=" ">
      <formula>NOT(ISERROR(SEARCH(" ",C450)))</formula>
    </cfRule>
  </conditionalFormatting>
  <conditionalFormatting sqref="C451:I451 Q451:T451">
    <cfRule type="containsText" dxfId="0" priority="1049" operator="between" text=" ">
      <formula>NOT(ISERROR(SEARCH(" ",C451)))</formula>
    </cfRule>
  </conditionalFormatting>
  <conditionalFormatting sqref="C452:I452 Q452:T452">
    <cfRule type="containsText" dxfId="0" priority="1044" operator="between" text=" ">
      <formula>NOT(ISERROR(SEARCH(" ",C452)))</formula>
    </cfRule>
  </conditionalFormatting>
  <conditionalFormatting sqref="C453:I453 Q453:T453">
    <cfRule type="containsText" dxfId="0" priority="1039" operator="between" text=" ">
      <formula>NOT(ISERROR(SEARCH(" ",C453)))</formula>
    </cfRule>
  </conditionalFormatting>
  <conditionalFormatting sqref="C454:I454 Q454:T454">
    <cfRule type="containsText" dxfId="0" priority="1034" operator="between" text=" ">
      <formula>NOT(ISERROR(SEARCH(" ",C454)))</formula>
    </cfRule>
  </conditionalFormatting>
  <conditionalFormatting sqref="C455:I455 Q455:T455">
    <cfRule type="containsText" dxfId="0" priority="1029" operator="between" text=" ">
      <formula>NOT(ISERROR(SEARCH(" ",C455)))</formula>
    </cfRule>
  </conditionalFormatting>
  <conditionalFormatting sqref="C456:I456 Q456:T456">
    <cfRule type="containsText" dxfId="0" priority="1024" operator="between" text=" ">
      <formula>NOT(ISERROR(SEARCH(" ",C456)))</formula>
    </cfRule>
  </conditionalFormatting>
  <conditionalFormatting sqref="C457:I457 Q457:T457">
    <cfRule type="containsText" dxfId="0" priority="1019" operator="between" text=" ">
      <formula>NOT(ISERROR(SEARCH(" ",C457)))</formula>
    </cfRule>
  </conditionalFormatting>
  <conditionalFormatting sqref="C458:N458 P458:T458">
    <cfRule type="containsText" dxfId="0" priority="1012" operator="between" text=" ">
      <formula>NOT(ISERROR(SEARCH(" ",C458)))</formula>
    </cfRule>
  </conditionalFormatting>
  <conditionalFormatting sqref="J458:N458 P458">
    <cfRule type="cellIs" dxfId="1" priority="1011" operator="equal">
      <formula>0</formula>
    </cfRule>
  </conditionalFormatting>
  <conditionalFormatting sqref="C459:N459 P459:T459">
    <cfRule type="containsText" dxfId="0" priority="1007" operator="between" text=" ">
      <formula>NOT(ISERROR(SEARCH(" ",C459)))</formula>
    </cfRule>
  </conditionalFormatting>
  <conditionalFormatting sqref="J459:N459 P459">
    <cfRule type="cellIs" dxfId="1" priority="1006" operator="equal">
      <formula>0</formula>
    </cfRule>
  </conditionalFormatting>
  <conditionalFormatting sqref="C460:N460 P460:T460">
    <cfRule type="containsText" dxfId="0" priority="1002" operator="between" text=" ">
      <formula>NOT(ISERROR(SEARCH(" ",C460)))</formula>
    </cfRule>
  </conditionalFormatting>
  <conditionalFormatting sqref="J460:N460 P460">
    <cfRule type="cellIs" dxfId="1" priority="1001" operator="equal">
      <formula>0</formula>
    </cfRule>
  </conditionalFormatting>
  <conditionalFormatting sqref="C461:N461 P461:T461">
    <cfRule type="containsText" dxfId="0" priority="997" operator="between" text=" ">
      <formula>NOT(ISERROR(SEARCH(" ",C461)))</formula>
    </cfRule>
  </conditionalFormatting>
  <conditionalFormatting sqref="J461:N461 P461">
    <cfRule type="cellIs" dxfId="1" priority="996" operator="equal">
      <formula>0</formula>
    </cfRule>
  </conditionalFormatting>
  <conditionalFormatting sqref="C462:N462 P462:T462">
    <cfRule type="containsText" dxfId="0" priority="992" operator="between" text=" ">
      <formula>NOT(ISERROR(SEARCH(" ",C462)))</formula>
    </cfRule>
  </conditionalFormatting>
  <conditionalFormatting sqref="J462:N462 P462">
    <cfRule type="cellIs" dxfId="1" priority="991" operator="equal">
      <formula>0</formula>
    </cfRule>
  </conditionalFormatting>
  <conditionalFormatting sqref="C463:N463 P463:T463">
    <cfRule type="containsText" dxfId="0" priority="987" operator="between" text=" ">
      <formula>NOT(ISERROR(SEARCH(" ",C463)))</formula>
    </cfRule>
  </conditionalFormatting>
  <conditionalFormatting sqref="J463:N463 P463">
    <cfRule type="cellIs" dxfId="1" priority="986" operator="equal">
      <formula>0</formula>
    </cfRule>
  </conditionalFormatting>
  <conditionalFormatting sqref="C464:N464 P464:T464">
    <cfRule type="containsText" dxfId="0" priority="982" operator="between" text=" ">
      <formula>NOT(ISERROR(SEARCH(" ",C464)))</formula>
    </cfRule>
  </conditionalFormatting>
  <conditionalFormatting sqref="J464:N464 P464">
    <cfRule type="cellIs" dxfId="1" priority="981" operator="equal">
      <formula>0</formula>
    </cfRule>
  </conditionalFormatting>
  <conditionalFormatting sqref="C465:N465 P465:T465">
    <cfRule type="containsText" dxfId="0" priority="977" operator="between" text=" ">
      <formula>NOT(ISERROR(SEARCH(" ",C465)))</formula>
    </cfRule>
  </conditionalFormatting>
  <conditionalFormatting sqref="J465:N465 P465">
    <cfRule type="cellIs" dxfId="1" priority="976" operator="equal">
      <formula>0</formula>
    </cfRule>
  </conditionalFormatting>
  <conditionalFormatting sqref="C466:N466 P466:T466">
    <cfRule type="containsText" dxfId="0" priority="972" operator="between" text=" ">
      <formula>NOT(ISERROR(SEARCH(" ",C466)))</formula>
    </cfRule>
  </conditionalFormatting>
  <conditionalFormatting sqref="J466:N466 P466">
    <cfRule type="cellIs" dxfId="1" priority="971" operator="equal">
      <formula>0</formula>
    </cfRule>
  </conditionalFormatting>
  <conditionalFormatting sqref="C467:N467 P467:T467">
    <cfRule type="containsText" dxfId="0" priority="967" operator="between" text=" ">
      <formula>NOT(ISERROR(SEARCH(" ",C467)))</formula>
    </cfRule>
  </conditionalFormatting>
  <conditionalFormatting sqref="J467:N467 P467">
    <cfRule type="cellIs" dxfId="1" priority="966" operator="equal">
      <formula>0</formula>
    </cfRule>
  </conditionalFormatting>
  <conditionalFormatting sqref="P469:P473 C468:N468 P468:T468">
    <cfRule type="containsText" dxfId="0" priority="962" operator="between" text=" ">
      <formula>NOT(ISERROR(SEARCH(" ",C468)))</formula>
    </cfRule>
  </conditionalFormatting>
  <conditionalFormatting sqref="P468:P473 J468:N468">
    <cfRule type="cellIs" dxfId="1" priority="961" operator="equal">
      <formula>0</formula>
    </cfRule>
  </conditionalFormatting>
  <conditionalFormatting sqref="C469:N469 Q469:T469">
    <cfRule type="containsText" dxfId="0" priority="957" operator="between" text=" ">
      <formula>NOT(ISERROR(SEARCH(" ",C469)))</formula>
    </cfRule>
  </conditionalFormatting>
  <conditionalFormatting sqref="C470:N470 Q470:T470">
    <cfRule type="containsText" dxfId="0" priority="952" operator="between" text=" ">
      <formula>NOT(ISERROR(SEARCH(" ",C470)))</formula>
    </cfRule>
  </conditionalFormatting>
  <conditionalFormatting sqref="C471:N471 Q471:T471">
    <cfRule type="containsText" dxfId="0" priority="947" operator="between" text=" ">
      <formula>NOT(ISERROR(SEARCH(" ",C471)))</formula>
    </cfRule>
  </conditionalFormatting>
  <conditionalFormatting sqref="C472:N472 Q472:T472">
    <cfRule type="containsText" dxfId="0" priority="942" operator="between" text=" ">
      <formula>NOT(ISERROR(SEARCH(" ",C472)))</formula>
    </cfRule>
  </conditionalFormatting>
  <conditionalFormatting sqref="C473:N473 Q473:T473">
    <cfRule type="containsText" dxfId="0" priority="937" operator="between" text=" ">
      <formula>NOT(ISERROR(SEARCH(" ",C473)))</formula>
    </cfRule>
  </conditionalFormatting>
  <conditionalFormatting sqref="C474:N474 P474:T474">
    <cfRule type="containsText" dxfId="0" priority="932" operator="between" text=" ">
      <formula>NOT(ISERROR(SEARCH(" ",C474)))</formula>
    </cfRule>
  </conditionalFormatting>
  <conditionalFormatting sqref="J474:N474 P474">
    <cfRule type="cellIs" dxfId="1" priority="931" operator="equal">
      <formula>0</formula>
    </cfRule>
  </conditionalFormatting>
  <conditionalFormatting sqref="C475:N475 P475:T475">
    <cfRule type="containsText" dxfId="0" priority="927" operator="between" text=" ">
      <formula>NOT(ISERROR(SEARCH(" ",C475)))</formula>
    </cfRule>
  </conditionalFormatting>
  <conditionalFormatting sqref="J475:N475 P475">
    <cfRule type="cellIs" dxfId="1" priority="926" operator="equal">
      <formula>0</formula>
    </cfRule>
  </conditionalFormatting>
  <conditionalFormatting sqref="C476:N476 P476:T476">
    <cfRule type="containsText" dxfId="0" priority="922" operator="between" text=" ">
      <formula>NOT(ISERROR(SEARCH(" ",C476)))</formula>
    </cfRule>
  </conditionalFormatting>
  <conditionalFormatting sqref="J476:N476 P476">
    <cfRule type="cellIs" dxfId="1" priority="921" operator="equal">
      <formula>0</formula>
    </cfRule>
  </conditionalFormatting>
  <conditionalFormatting sqref="C477:N477 P477:T477">
    <cfRule type="containsText" dxfId="0" priority="917" operator="between" text=" ">
      <formula>NOT(ISERROR(SEARCH(" ",C477)))</formula>
    </cfRule>
  </conditionalFormatting>
  <conditionalFormatting sqref="J477:N477 P477">
    <cfRule type="cellIs" dxfId="1" priority="916" operator="equal">
      <formula>0</formula>
    </cfRule>
  </conditionalFormatting>
  <conditionalFormatting sqref="C478:N478 P478:T478">
    <cfRule type="containsText" dxfId="0" priority="912" operator="between" text=" ">
      <formula>NOT(ISERROR(SEARCH(" ",C478)))</formula>
    </cfRule>
  </conditionalFormatting>
  <conditionalFormatting sqref="J478:N478 P478">
    <cfRule type="cellIs" dxfId="1" priority="911" operator="equal">
      <formula>0</formula>
    </cfRule>
  </conditionalFormatting>
  <conditionalFormatting sqref="C479:N479 P479:T479">
    <cfRule type="containsText" dxfId="0" priority="907" operator="between" text=" ">
      <formula>NOT(ISERROR(SEARCH(" ",C479)))</formula>
    </cfRule>
  </conditionalFormatting>
  <conditionalFormatting sqref="J479:N479 P479">
    <cfRule type="cellIs" dxfId="1" priority="906" operator="equal">
      <formula>0</formula>
    </cfRule>
  </conditionalFormatting>
  <conditionalFormatting sqref="C480:N480 P480:T480">
    <cfRule type="containsText" dxfId="0" priority="902" operator="between" text=" ">
      <formula>NOT(ISERROR(SEARCH(" ",C480)))</formula>
    </cfRule>
  </conditionalFormatting>
  <conditionalFormatting sqref="J480:N480 P480">
    <cfRule type="cellIs" dxfId="1" priority="901" operator="equal">
      <formula>0</formula>
    </cfRule>
  </conditionalFormatting>
  <conditionalFormatting sqref="P482:P490 C481:N481 P481:T481">
    <cfRule type="containsText" dxfId="0" priority="897" operator="between" text=" ">
      <formula>NOT(ISERROR(SEARCH(" ",C481)))</formula>
    </cfRule>
  </conditionalFormatting>
  <conditionalFormatting sqref="P481:P490 J481:N481">
    <cfRule type="cellIs" dxfId="1" priority="896" operator="equal">
      <formula>0</formula>
    </cfRule>
  </conditionalFormatting>
  <conditionalFormatting sqref="C482:N482 Q482:T482">
    <cfRule type="containsText" dxfId="0" priority="892" operator="between" text=" ">
      <formula>NOT(ISERROR(SEARCH(" ",C482)))</formula>
    </cfRule>
  </conditionalFormatting>
  <conditionalFormatting sqref="C483:N483 Q483:T483">
    <cfRule type="containsText" dxfId="0" priority="887" operator="between" text=" ">
      <formula>NOT(ISERROR(SEARCH(" ",C483)))</formula>
    </cfRule>
  </conditionalFormatting>
  <conditionalFormatting sqref="C484:N484 Q484:T484">
    <cfRule type="containsText" dxfId="0" priority="882" operator="between" text=" ">
      <formula>NOT(ISERROR(SEARCH(" ",C484)))</formula>
    </cfRule>
  </conditionalFormatting>
  <conditionalFormatting sqref="C485:N485 Q485:T485">
    <cfRule type="containsText" dxfId="0" priority="877" operator="between" text=" ">
      <formula>NOT(ISERROR(SEARCH(" ",C485)))</formula>
    </cfRule>
  </conditionalFormatting>
  <conditionalFormatting sqref="C486:N486 Q486:T486">
    <cfRule type="containsText" dxfId="0" priority="872" operator="between" text=" ">
      <formula>NOT(ISERROR(SEARCH(" ",C486)))</formula>
    </cfRule>
  </conditionalFormatting>
  <conditionalFormatting sqref="C487:N487 Q487:T487">
    <cfRule type="containsText" dxfId="0" priority="867" operator="between" text=" ">
      <formula>NOT(ISERROR(SEARCH(" ",C487)))</formula>
    </cfRule>
  </conditionalFormatting>
  <conditionalFormatting sqref="C488:N488 Q488:T488">
    <cfRule type="containsText" dxfId="0" priority="862" operator="between" text=" ">
      <formula>NOT(ISERROR(SEARCH(" ",C488)))</formula>
    </cfRule>
  </conditionalFormatting>
  <conditionalFormatting sqref="C489:N489 Q489:T489">
    <cfRule type="containsText" dxfId="0" priority="857" operator="between" text=" ">
      <formula>NOT(ISERROR(SEARCH(" ",C489)))</formula>
    </cfRule>
  </conditionalFormatting>
  <conditionalFormatting sqref="C490:N490 Q490:T490">
    <cfRule type="containsText" dxfId="0" priority="852" operator="between" text=" ">
      <formula>NOT(ISERROR(SEARCH(" ",C490)))</formula>
    </cfRule>
  </conditionalFormatting>
  <conditionalFormatting sqref="C491:N491 P491:T491">
    <cfRule type="containsText" dxfId="0" priority="847" operator="between" text=" ">
      <formula>NOT(ISERROR(SEARCH(" ",C491)))</formula>
    </cfRule>
  </conditionalFormatting>
  <conditionalFormatting sqref="J491:N491 P491">
    <cfRule type="cellIs" dxfId="1" priority="846" operator="equal">
      <formula>0</formula>
    </cfRule>
  </conditionalFormatting>
  <conditionalFormatting sqref="C492:N492 P492:T492">
    <cfRule type="containsText" dxfId="0" priority="842" operator="between" text=" ">
      <formula>NOT(ISERROR(SEARCH(" ",C492)))</formula>
    </cfRule>
  </conditionalFormatting>
  <conditionalFormatting sqref="J492:N492 P492">
    <cfRule type="cellIs" dxfId="1" priority="841" operator="equal">
      <formula>0</formula>
    </cfRule>
  </conditionalFormatting>
  <conditionalFormatting sqref="C493:N493 P493:T493">
    <cfRule type="containsText" dxfId="0" priority="837" operator="between" text=" ">
      <formula>NOT(ISERROR(SEARCH(" ",C493)))</formula>
    </cfRule>
  </conditionalFormatting>
  <conditionalFormatting sqref="J493:N493 P493">
    <cfRule type="cellIs" dxfId="1" priority="836" operator="equal">
      <formula>0</formula>
    </cfRule>
  </conditionalFormatting>
  <conditionalFormatting sqref="C494:N494 P494:T494">
    <cfRule type="containsText" dxfId="0" priority="832" operator="between" text=" ">
      <formula>NOT(ISERROR(SEARCH(" ",C494)))</formula>
    </cfRule>
  </conditionalFormatting>
  <conditionalFormatting sqref="J494:N494 P494">
    <cfRule type="cellIs" dxfId="1" priority="831" operator="equal">
      <formula>0</formula>
    </cfRule>
  </conditionalFormatting>
  <conditionalFormatting sqref="C495:N495 P495:T495">
    <cfRule type="containsText" dxfId="0" priority="827" operator="between" text=" ">
      <formula>NOT(ISERROR(SEARCH(" ",C495)))</formula>
    </cfRule>
  </conditionalFormatting>
  <conditionalFormatting sqref="J495:N495 P495">
    <cfRule type="cellIs" dxfId="1" priority="826" operator="equal">
      <formula>0</formula>
    </cfRule>
  </conditionalFormatting>
  <conditionalFormatting sqref="C496:N496 P496:T496">
    <cfRule type="containsText" dxfId="0" priority="822" operator="between" text=" ">
      <formula>NOT(ISERROR(SEARCH(" ",C496)))</formula>
    </cfRule>
  </conditionalFormatting>
  <conditionalFormatting sqref="J496:N496 P496">
    <cfRule type="cellIs" dxfId="1" priority="821" operator="equal">
      <formula>0</formula>
    </cfRule>
  </conditionalFormatting>
  <conditionalFormatting sqref="C497:N497 P497:T497">
    <cfRule type="containsText" dxfId="0" priority="817" operator="between" text=" ">
      <formula>NOT(ISERROR(SEARCH(" ",C497)))</formula>
    </cfRule>
  </conditionalFormatting>
  <conditionalFormatting sqref="J497:N497 P497">
    <cfRule type="cellIs" dxfId="1" priority="816" operator="equal">
      <formula>0</formula>
    </cfRule>
  </conditionalFormatting>
  <conditionalFormatting sqref="C498:N498 P498:T498">
    <cfRule type="containsText" dxfId="0" priority="812" operator="between" text=" ">
      <formula>NOT(ISERROR(SEARCH(" ",C498)))</formula>
    </cfRule>
  </conditionalFormatting>
  <conditionalFormatting sqref="J498:N498 P498">
    <cfRule type="cellIs" dxfId="1" priority="811" operator="equal">
      <formula>0</formula>
    </cfRule>
  </conditionalFormatting>
  <conditionalFormatting sqref="C499:N499 P499:T499 P500:P504">
    <cfRule type="containsText" dxfId="0" priority="807" operator="between" text=" ">
      <formula>NOT(ISERROR(SEARCH(" ",C499)))</formula>
    </cfRule>
  </conditionalFormatting>
  <conditionalFormatting sqref="J499:N499 P499:P504">
    <cfRule type="cellIs" dxfId="1" priority="806" operator="equal">
      <formula>0</formula>
    </cfRule>
  </conditionalFormatting>
  <conditionalFormatting sqref="C500:N500 Q500:T500">
    <cfRule type="containsText" dxfId="0" priority="802" operator="between" text=" ">
      <formula>NOT(ISERROR(SEARCH(" ",C500)))</formula>
    </cfRule>
  </conditionalFormatting>
  <conditionalFormatting sqref="C501:N501 Q501:T501">
    <cfRule type="containsText" dxfId="0" priority="797" operator="between" text=" ">
      <formula>NOT(ISERROR(SEARCH(" ",C501)))</formula>
    </cfRule>
  </conditionalFormatting>
  <conditionalFormatting sqref="C502:N502 Q502:T502">
    <cfRule type="containsText" dxfId="0" priority="792" operator="between" text=" ">
      <formula>NOT(ISERROR(SEARCH(" ",C502)))</formula>
    </cfRule>
  </conditionalFormatting>
  <conditionalFormatting sqref="C503:N503 Q503:T503">
    <cfRule type="containsText" dxfId="0" priority="787" operator="between" text=" ">
      <formula>NOT(ISERROR(SEARCH(" ",C503)))</formula>
    </cfRule>
  </conditionalFormatting>
  <conditionalFormatting sqref="C504:N504 Q504:T504">
    <cfRule type="containsText" dxfId="0" priority="782" operator="between" text=" ">
      <formula>NOT(ISERROR(SEARCH(" ",C504)))</formula>
    </cfRule>
  </conditionalFormatting>
  <conditionalFormatting sqref="C505:N505 P505:T505">
    <cfRule type="containsText" dxfId="0" priority="743" operator="between" text=" ">
      <formula>NOT(ISERROR(SEARCH(" ",C505)))</formula>
    </cfRule>
  </conditionalFormatting>
  <conditionalFormatting sqref="J505:N505 P505">
    <cfRule type="cellIs" dxfId="1" priority="742" operator="equal">
      <formula>0</formula>
    </cfRule>
  </conditionalFormatting>
  <conditionalFormatting sqref="C506:N506 P506:T506">
    <cfRule type="containsText" dxfId="0" priority="738" operator="between" text=" ">
      <formula>NOT(ISERROR(SEARCH(" ",C506)))</formula>
    </cfRule>
  </conditionalFormatting>
  <conditionalFormatting sqref="J506:N506 P506">
    <cfRule type="cellIs" dxfId="1" priority="737" operator="equal">
      <formula>0</formula>
    </cfRule>
  </conditionalFormatting>
  <conditionalFormatting sqref="C507:N507 P507:T507">
    <cfRule type="containsText" dxfId="0" priority="733" operator="between" text=" ">
      <formula>NOT(ISERROR(SEARCH(" ",C507)))</formula>
    </cfRule>
  </conditionalFormatting>
  <conditionalFormatting sqref="J507:N507 P507">
    <cfRule type="cellIs" dxfId="1" priority="732" operator="equal">
      <formula>0</formula>
    </cfRule>
  </conditionalFormatting>
  <conditionalFormatting sqref="C508:N508 P508:T508">
    <cfRule type="containsText" dxfId="0" priority="728" operator="between" text=" ">
      <formula>NOT(ISERROR(SEARCH(" ",C508)))</formula>
    </cfRule>
  </conditionalFormatting>
  <conditionalFormatting sqref="J508:N508 P508">
    <cfRule type="cellIs" dxfId="1" priority="727" operator="equal">
      <formula>0</formula>
    </cfRule>
  </conditionalFormatting>
  <conditionalFormatting sqref="C509:N509 P509:T509">
    <cfRule type="containsText" dxfId="0" priority="723" operator="between" text=" ">
      <formula>NOT(ISERROR(SEARCH(" ",C509)))</formula>
    </cfRule>
  </conditionalFormatting>
  <conditionalFormatting sqref="J509:N509 P509">
    <cfRule type="cellIs" dxfId="1" priority="722" operator="equal">
      <formula>0</formula>
    </cfRule>
  </conditionalFormatting>
  <conditionalFormatting sqref="C510:N510 P510:T510">
    <cfRule type="containsText" dxfId="0" priority="718" operator="between" text=" ">
      <formula>NOT(ISERROR(SEARCH(" ",C510)))</formula>
    </cfRule>
  </conditionalFormatting>
  <conditionalFormatting sqref="J510:N510 P510">
    <cfRule type="cellIs" dxfId="1" priority="717" operator="equal">
      <formula>0</formula>
    </cfRule>
  </conditionalFormatting>
  <conditionalFormatting sqref="C511:N511 P511:T511">
    <cfRule type="containsText" dxfId="0" priority="713" operator="between" text=" ">
      <formula>NOT(ISERROR(SEARCH(" ",C511)))</formula>
    </cfRule>
  </conditionalFormatting>
  <conditionalFormatting sqref="J511:N511 P511">
    <cfRule type="cellIs" dxfId="1" priority="712" operator="equal">
      <formula>0</formula>
    </cfRule>
  </conditionalFormatting>
  <conditionalFormatting sqref="C512:N512 P512:T512">
    <cfRule type="containsText" dxfId="0" priority="708" operator="between" text=" ">
      <formula>NOT(ISERROR(SEARCH(" ",C512)))</formula>
    </cfRule>
  </conditionalFormatting>
  <conditionalFormatting sqref="J512:N512 P512">
    <cfRule type="cellIs" dxfId="1" priority="707" operator="equal">
      <formula>0</formula>
    </cfRule>
  </conditionalFormatting>
  <conditionalFormatting sqref="P514:P528 C513:N513 P513:T513">
    <cfRule type="containsText" dxfId="0" priority="701" operator="between" text=" ">
      <formula>NOT(ISERROR(SEARCH(" ",C513)))</formula>
    </cfRule>
  </conditionalFormatting>
  <conditionalFormatting sqref="P513:P528 J513:N513">
    <cfRule type="cellIs" dxfId="1" priority="700" operator="equal">
      <formula>0</formula>
    </cfRule>
  </conditionalFormatting>
  <conditionalFormatting sqref="Q514:T514 C514:N514">
    <cfRule type="containsText" dxfId="0" priority="696" operator="between" text=" ">
      <formula>NOT(ISERROR(SEARCH(" ",C514)))</formula>
    </cfRule>
  </conditionalFormatting>
  <conditionalFormatting sqref="Q515:T515 C515:N515">
    <cfRule type="containsText" dxfId="0" priority="691" operator="between" text=" ">
      <formula>NOT(ISERROR(SEARCH(" ",C515)))</formula>
    </cfRule>
  </conditionalFormatting>
  <conditionalFormatting sqref="Q516:T516 C516:N516">
    <cfRule type="containsText" dxfId="0" priority="686" operator="between" text=" ">
      <formula>NOT(ISERROR(SEARCH(" ",C516)))</formula>
    </cfRule>
  </conditionalFormatting>
  <conditionalFormatting sqref="Q517:T517 C517:N517">
    <cfRule type="containsText" dxfId="0" priority="681" operator="between" text=" ">
      <formula>NOT(ISERROR(SEARCH(" ",C517)))</formula>
    </cfRule>
  </conditionalFormatting>
  <conditionalFormatting sqref="Q518:T518 C518:N518">
    <cfRule type="containsText" dxfId="0" priority="676" operator="between" text=" ">
      <formula>NOT(ISERROR(SEARCH(" ",C518)))</formula>
    </cfRule>
  </conditionalFormatting>
  <conditionalFormatting sqref="Q519:T519 C519:N519">
    <cfRule type="containsText" dxfId="0" priority="671" operator="between" text=" ">
      <formula>NOT(ISERROR(SEARCH(" ",C519)))</formula>
    </cfRule>
  </conditionalFormatting>
  <conditionalFormatting sqref="Q520:T520 C520:N520">
    <cfRule type="containsText" dxfId="0" priority="666" operator="between" text=" ">
      <formula>NOT(ISERROR(SEARCH(" ",C520)))</formula>
    </cfRule>
  </conditionalFormatting>
  <conditionalFormatting sqref="Q521:T521 C521:N521">
    <cfRule type="containsText" dxfId="0" priority="661" operator="between" text=" ">
      <formula>NOT(ISERROR(SEARCH(" ",C521)))</formula>
    </cfRule>
  </conditionalFormatting>
  <conditionalFormatting sqref="Q522:T522 C522:N522">
    <cfRule type="containsText" dxfId="0" priority="656" operator="between" text=" ">
      <formula>NOT(ISERROR(SEARCH(" ",C522)))</formula>
    </cfRule>
  </conditionalFormatting>
  <conditionalFormatting sqref="Q523:T523 C523:N523">
    <cfRule type="containsText" dxfId="0" priority="651" operator="between" text=" ">
      <formula>NOT(ISERROR(SEARCH(" ",C523)))</formula>
    </cfRule>
  </conditionalFormatting>
  <conditionalFormatting sqref="Q524:T524 C524:N524">
    <cfRule type="containsText" dxfId="0" priority="646" operator="between" text=" ">
      <formula>NOT(ISERROR(SEARCH(" ",C524)))</formula>
    </cfRule>
  </conditionalFormatting>
  <conditionalFormatting sqref="Q525:T525 C525:N525">
    <cfRule type="containsText" dxfId="0" priority="641" operator="between" text=" ">
      <formula>NOT(ISERROR(SEARCH(" ",C525)))</formula>
    </cfRule>
  </conditionalFormatting>
  <conditionalFormatting sqref="Q526:T526 C526:N526">
    <cfRule type="containsText" dxfId="0" priority="636" operator="between" text=" ">
      <formula>NOT(ISERROR(SEARCH(" ",C526)))</formula>
    </cfRule>
  </conditionalFormatting>
  <conditionalFormatting sqref="Q527:T527 C527:N527">
    <cfRule type="containsText" dxfId="0" priority="631" operator="between" text=" ">
      <formula>NOT(ISERROR(SEARCH(" ",C527)))</formula>
    </cfRule>
  </conditionalFormatting>
  <conditionalFormatting sqref="Q528:T528 C528:N528">
    <cfRule type="containsText" dxfId="0" priority="626" operator="between" text=" ">
      <formula>NOT(ISERROR(SEARCH(" ",C528)))</formula>
    </cfRule>
  </conditionalFormatting>
  <conditionalFormatting sqref="R533:T533 B533:N540 P533">
    <cfRule type="containsText" dxfId="0" priority="1702" operator="between" text=" ">
      <formula>NOT(ISERROR(SEARCH(" ",B533)))</formula>
    </cfRule>
  </conditionalFormatting>
  <conditionalFormatting sqref="J533:N540 P533">
    <cfRule type="cellIs" dxfId="1" priority="1701" operator="equal">
      <formula>0</formula>
    </cfRule>
  </conditionalFormatting>
  <conditionalFormatting sqref="R534:T534 P534">
    <cfRule type="containsText" dxfId="0" priority="1700" operator="between" text=" ">
      <formula>NOT(ISERROR(SEARCH(" ",P534)))</formula>
    </cfRule>
  </conditionalFormatting>
  <conditionalFormatting sqref="R535:T535 P535">
    <cfRule type="containsText" dxfId="0" priority="1698" operator="between" text=" ">
      <formula>NOT(ISERROR(SEARCH(" ",P535)))</formula>
    </cfRule>
  </conditionalFormatting>
  <conditionalFormatting sqref="R536:T536 P536">
    <cfRule type="containsText" dxfId="0" priority="1696" operator="between" text=" ">
      <formula>NOT(ISERROR(SEARCH(" ",P536)))</formula>
    </cfRule>
  </conditionalFormatting>
  <conditionalFormatting sqref="R537:T537 P537">
    <cfRule type="containsText" dxfId="0" priority="1694" operator="between" text=" ">
      <formula>NOT(ISERROR(SEARCH(" ",P537)))</formula>
    </cfRule>
  </conditionalFormatting>
  <conditionalFormatting sqref="R538:T540 P538:P540">
    <cfRule type="containsText" dxfId="0" priority="1692" operator="between" text=" ">
      <formula>NOT(ISERROR(SEARCH(" ",P538)))</formula>
    </cfRule>
  </conditionalFormatting>
  <conditionalFormatting sqref="U541 A541">
    <cfRule type="containsText" dxfId="0" priority="479" operator="between" text=" ">
      <formula>NOT(ISERROR(SEARCH(" ",A541)))</formula>
    </cfRule>
  </conditionalFormatting>
  <conditionalFormatting sqref="R541:T541 P541">
    <cfRule type="containsText" dxfId="0" priority="476" operator="between" text=" ">
      <formula>NOT(ISERROR(SEARCH(" ",P541)))</formula>
    </cfRule>
  </conditionalFormatting>
  <conditionalFormatting sqref="U542 A542">
    <cfRule type="containsText" dxfId="0" priority="473" operator="between" text=" ">
      <formula>NOT(ISERROR(SEARCH(" ",A542)))</formula>
    </cfRule>
  </conditionalFormatting>
  <conditionalFormatting sqref="R542:T542 P542">
    <cfRule type="containsText" dxfId="0" priority="470" operator="between" text=" ">
      <formula>NOT(ISERROR(SEARCH(" ",P542)))</formula>
    </cfRule>
  </conditionalFormatting>
  <conditionalFormatting sqref="U543 A543">
    <cfRule type="containsText" dxfId="0" priority="467" operator="between" text=" ">
      <formula>NOT(ISERROR(SEARCH(" ",A543)))</formula>
    </cfRule>
  </conditionalFormatting>
  <conditionalFormatting sqref="R543:T543 P543">
    <cfRule type="containsText" dxfId="0" priority="464" operator="between" text=" ">
      <formula>NOT(ISERROR(SEARCH(" ",P543)))</formula>
    </cfRule>
  </conditionalFormatting>
  <conditionalFormatting sqref="U544 A544">
    <cfRule type="containsText" dxfId="0" priority="461" operator="between" text=" ">
      <formula>NOT(ISERROR(SEARCH(" ",A544)))</formula>
    </cfRule>
  </conditionalFormatting>
  <conditionalFormatting sqref="R544:T544 P544">
    <cfRule type="containsText" dxfId="0" priority="458" operator="between" text=" ">
      <formula>NOT(ISERROR(SEARCH(" ",P544)))</formula>
    </cfRule>
  </conditionalFormatting>
  <conditionalFormatting sqref="U545 A545">
    <cfRule type="containsText" dxfId="0" priority="455" operator="between" text=" ">
      <formula>NOT(ISERROR(SEARCH(" ",A545)))</formula>
    </cfRule>
  </conditionalFormatting>
  <conditionalFormatting sqref="R545:T545 P545">
    <cfRule type="containsText" dxfId="0" priority="452" operator="between" text=" ">
      <formula>NOT(ISERROR(SEARCH(" ",P545)))</formula>
    </cfRule>
  </conditionalFormatting>
  <conditionalFormatting sqref="U546 A546">
    <cfRule type="containsText" dxfId="0" priority="449" operator="between" text=" ">
      <formula>NOT(ISERROR(SEARCH(" ",A546)))</formula>
    </cfRule>
  </conditionalFormatting>
  <conditionalFormatting sqref="R546:T546 P546">
    <cfRule type="containsText" dxfId="0" priority="446" operator="between" text=" ">
      <formula>NOT(ISERROR(SEARCH(" ",P546)))</formula>
    </cfRule>
  </conditionalFormatting>
  <conditionalFormatting sqref="U547 A547">
    <cfRule type="containsText" dxfId="0" priority="443" operator="between" text=" ">
      <formula>NOT(ISERROR(SEARCH(" ",A547)))</formula>
    </cfRule>
  </conditionalFormatting>
  <conditionalFormatting sqref="R547:T547 P547">
    <cfRule type="containsText" dxfId="0" priority="440" operator="between" text=" ">
      <formula>NOT(ISERROR(SEARCH(" ",P547)))</formula>
    </cfRule>
  </conditionalFormatting>
  <conditionalFormatting sqref="A548 U548">
    <cfRule type="containsText" dxfId="0" priority="437" operator="between" text=" ">
      <formula>NOT(ISERROR(SEARCH(" ",A548)))</formula>
    </cfRule>
  </conditionalFormatting>
  <conditionalFormatting sqref="P548 R548:T548">
    <cfRule type="containsText" dxfId="0" priority="434" operator="between" text=" ">
      <formula>NOT(ISERROR(SEARCH(" ",P548)))</formula>
    </cfRule>
  </conditionalFormatting>
  <conditionalFormatting sqref="A549 U549">
    <cfRule type="containsText" dxfId="0" priority="431" operator="between" text=" ">
      <formula>NOT(ISERROR(SEARCH(" ",A549)))</formula>
    </cfRule>
  </conditionalFormatting>
  <conditionalFormatting sqref="P549 R549:T549">
    <cfRule type="containsText" dxfId="0" priority="428" operator="between" text=" ">
      <formula>NOT(ISERROR(SEARCH(" ",P549)))</formula>
    </cfRule>
  </conditionalFormatting>
  <conditionalFormatting sqref="A550 U550">
    <cfRule type="containsText" dxfId="0" priority="425" operator="between" text=" ">
      <formula>NOT(ISERROR(SEARCH(" ",A550)))</formula>
    </cfRule>
  </conditionalFormatting>
  <conditionalFormatting sqref="P550 R550:T550">
    <cfRule type="containsText" dxfId="0" priority="422" operator="between" text=" ">
      <formula>NOT(ISERROR(SEARCH(" ",P550)))</formula>
    </cfRule>
  </conditionalFormatting>
  <conditionalFormatting sqref="A551 U551">
    <cfRule type="containsText" dxfId="0" priority="419" operator="between" text=" ">
      <formula>NOT(ISERROR(SEARCH(" ",A551)))</formula>
    </cfRule>
  </conditionalFormatting>
  <conditionalFormatting sqref="P551 R551:T551">
    <cfRule type="containsText" dxfId="0" priority="416" operator="between" text=" ">
      <formula>NOT(ISERROR(SEARCH(" ",P551)))</formula>
    </cfRule>
  </conditionalFormatting>
  <conditionalFormatting sqref="A552 U552">
    <cfRule type="containsText" dxfId="0" priority="413" operator="between" text=" ">
      <formula>NOT(ISERROR(SEARCH(" ",A552)))</formula>
    </cfRule>
  </conditionalFormatting>
  <conditionalFormatting sqref="P552 R552:T552">
    <cfRule type="containsText" dxfId="0" priority="410" operator="between" text=" ">
      <formula>NOT(ISERROR(SEARCH(" ",P552)))</formula>
    </cfRule>
  </conditionalFormatting>
  <conditionalFormatting sqref="A553 U553">
    <cfRule type="containsText" dxfId="0" priority="407" operator="between" text=" ">
      <formula>NOT(ISERROR(SEARCH(" ",A553)))</formula>
    </cfRule>
  </conditionalFormatting>
  <conditionalFormatting sqref="P553 R553:T553">
    <cfRule type="containsText" dxfId="0" priority="404" operator="between" text=" ">
      <formula>NOT(ISERROR(SEARCH(" ",P553)))</formula>
    </cfRule>
  </conditionalFormatting>
  <conditionalFormatting sqref="A554 U554">
    <cfRule type="containsText" dxfId="0" priority="401" operator="between" text=" ">
      <formula>NOT(ISERROR(SEARCH(" ",A554)))</formula>
    </cfRule>
  </conditionalFormatting>
  <conditionalFormatting sqref="P554 R554:T554">
    <cfRule type="containsText" dxfId="0" priority="398" operator="between" text=" ">
      <formula>NOT(ISERROR(SEARCH(" ",P554)))</formula>
    </cfRule>
  </conditionalFormatting>
  <conditionalFormatting sqref="A555 U555">
    <cfRule type="containsText" dxfId="0" priority="395" operator="between" text=" ">
      <formula>NOT(ISERROR(SEARCH(" ",A555)))</formula>
    </cfRule>
  </conditionalFormatting>
  <conditionalFormatting sqref="P555 R555:T555">
    <cfRule type="containsText" dxfId="0" priority="392" operator="between" text=" ">
      <formula>NOT(ISERROR(SEARCH(" ",P555)))</formula>
    </cfRule>
  </conditionalFormatting>
  <conditionalFormatting sqref="A556 U556">
    <cfRule type="containsText" dxfId="0" priority="389" operator="between" text=" ">
      <formula>NOT(ISERROR(SEARCH(" ",A556)))</formula>
    </cfRule>
  </conditionalFormatting>
  <conditionalFormatting sqref="P556 R556:T556">
    <cfRule type="containsText" dxfId="0" priority="386" operator="between" text=" ">
      <formula>NOT(ISERROR(SEARCH(" ",P556)))</formula>
    </cfRule>
  </conditionalFormatting>
  <conditionalFormatting sqref="A557 U557">
    <cfRule type="containsText" dxfId="0" priority="383" operator="between" text=" ">
      <formula>NOT(ISERROR(SEARCH(" ",A557)))</formula>
    </cfRule>
  </conditionalFormatting>
  <conditionalFormatting sqref="P557 R557:T557">
    <cfRule type="containsText" dxfId="0" priority="380" operator="between" text=" ">
      <formula>NOT(ISERROR(SEARCH(" ",P557)))</formula>
    </cfRule>
  </conditionalFormatting>
  <conditionalFormatting sqref="A558 U558">
    <cfRule type="containsText" dxfId="0" priority="377" operator="between" text=" ">
      <formula>NOT(ISERROR(SEARCH(" ",A558)))</formula>
    </cfRule>
  </conditionalFormatting>
  <conditionalFormatting sqref="P558 R558:T558">
    <cfRule type="containsText" dxfId="0" priority="374" operator="between" text=" ">
      <formula>NOT(ISERROR(SEARCH(" ",P558)))</formula>
    </cfRule>
  </conditionalFormatting>
  <conditionalFormatting sqref="A559 U559">
    <cfRule type="containsText" dxfId="0" priority="371" operator="between" text=" ">
      <formula>NOT(ISERROR(SEARCH(" ",A559)))</formula>
    </cfRule>
  </conditionalFormatting>
  <conditionalFormatting sqref="P559 R559:T559">
    <cfRule type="containsText" dxfId="0" priority="368" operator="between" text=" ">
      <formula>NOT(ISERROR(SEARCH(" ",P559)))</formula>
    </cfRule>
  </conditionalFormatting>
  <conditionalFormatting sqref="A560 U560">
    <cfRule type="containsText" dxfId="0" priority="365" operator="between" text=" ">
      <formula>NOT(ISERROR(SEARCH(" ",A560)))</formula>
    </cfRule>
  </conditionalFormatting>
  <conditionalFormatting sqref="P560 R560:T560">
    <cfRule type="containsText" dxfId="0" priority="362" operator="between" text=" ">
      <formula>NOT(ISERROR(SEARCH(" ",P560)))</formula>
    </cfRule>
  </conditionalFormatting>
  <conditionalFormatting sqref="A561 U561">
    <cfRule type="containsText" dxfId="0" priority="353" operator="between" text=" ">
      <formula>NOT(ISERROR(SEARCH(" ",A561)))</formula>
    </cfRule>
  </conditionalFormatting>
  <conditionalFormatting sqref="P561 R561:T561">
    <cfRule type="containsText" dxfId="0" priority="350" operator="between" text=" ">
      <formula>NOT(ISERROR(SEARCH(" ",P561)))</formula>
    </cfRule>
  </conditionalFormatting>
  <conditionalFormatting sqref="A562 U562">
    <cfRule type="containsText" dxfId="0" priority="359" operator="between" text=" ">
      <formula>NOT(ISERROR(SEARCH(" ",A562)))</formula>
    </cfRule>
  </conditionalFormatting>
  <conditionalFormatting sqref="P562 R562:T562">
    <cfRule type="containsText" dxfId="0" priority="356" operator="between" text=" ">
      <formula>NOT(ISERROR(SEARCH(" ",P562)))</formula>
    </cfRule>
  </conditionalFormatting>
  <conditionalFormatting sqref="W562:AB562 AC564:AM564">
    <cfRule type="containsText" dxfId="0" priority="621" operator="between" text=" ">
      <formula>NOT(ISERROR(SEARCH(" ",W562)))</formula>
    </cfRule>
  </conditionalFormatting>
  <conditionalFormatting sqref="A563 U563">
    <cfRule type="containsText" dxfId="0" priority="347" operator="between" text=" ">
      <formula>NOT(ISERROR(SEARCH(" ",A563)))</formula>
    </cfRule>
  </conditionalFormatting>
  <conditionalFormatting sqref="P563 R563:T563">
    <cfRule type="containsText" dxfId="0" priority="344" operator="between" text=" ">
      <formula>NOT(ISERROR(SEARCH(" ",P563)))</formula>
    </cfRule>
  </conditionalFormatting>
  <conditionalFormatting sqref="A564 U564">
    <cfRule type="containsText" dxfId="0" priority="341" operator="between" text=" ">
      <formula>NOT(ISERROR(SEARCH(" ",A564)))</formula>
    </cfRule>
  </conditionalFormatting>
  <conditionalFormatting sqref="P564 R564:T564">
    <cfRule type="containsText" dxfId="0" priority="338" operator="between" text=" ">
      <formula>NOT(ISERROR(SEARCH(" ",P564)))</formula>
    </cfRule>
  </conditionalFormatting>
  <conditionalFormatting sqref="A565 U565">
    <cfRule type="containsText" dxfId="0" priority="335" operator="between" text=" ">
      <formula>NOT(ISERROR(SEARCH(" ",A565)))</formula>
    </cfRule>
  </conditionalFormatting>
  <conditionalFormatting sqref="P565 R565:T565">
    <cfRule type="containsText" dxfId="0" priority="332" operator="between" text=" ">
      <formula>NOT(ISERROR(SEARCH(" ",P565)))</formula>
    </cfRule>
  </conditionalFormatting>
  <conditionalFormatting sqref="A566 U566">
    <cfRule type="containsText" dxfId="0" priority="329" operator="between" text=" ">
      <formula>NOT(ISERROR(SEARCH(" ",A566)))</formula>
    </cfRule>
  </conditionalFormatting>
  <conditionalFormatting sqref="P566 R566:T566">
    <cfRule type="containsText" dxfId="0" priority="326" operator="between" text=" ">
      <formula>NOT(ISERROR(SEARCH(" ",P566)))</formula>
    </cfRule>
  </conditionalFormatting>
  <conditionalFormatting sqref="W566:AB566 AC568:AM568">
    <cfRule type="containsText" dxfId="0" priority="613" operator="between" text=" ">
      <formula>NOT(ISERROR(SEARCH(" ",W566)))</formula>
    </cfRule>
  </conditionalFormatting>
  <conditionalFormatting sqref="A567 U567">
    <cfRule type="containsText" dxfId="0" priority="323" operator="between" text=" ">
      <formula>NOT(ISERROR(SEARCH(" ",A567)))</formula>
    </cfRule>
  </conditionalFormatting>
  <conditionalFormatting sqref="P567 R567:T567">
    <cfRule type="containsText" dxfId="0" priority="320" operator="between" text=" ">
      <formula>NOT(ISERROR(SEARCH(" ",P567)))</formula>
    </cfRule>
  </conditionalFormatting>
  <conditionalFormatting sqref="W567:AB569 AC569:AM571">
    <cfRule type="containsText" dxfId="0" priority="614" operator="between" text=" ">
      <formula>NOT(ISERROR(SEARCH(" ",W567)))</formula>
    </cfRule>
  </conditionalFormatting>
  <conditionalFormatting sqref="A568 U568">
    <cfRule type="containsText" dxfId="0" priority="317" operator="between" text=" ">
      <formula>NOT(ISERROR(SEARCH(" ",A568)))</formula>
    </cfRule>
  </conditionalFormatting>
  <conditionalFormatting sqref="P568 R568:T568">
    <cfRule type="containsText" dxfId="0" priority="314" operator="between" text=" ">
      <formula>NOT(ISERROR(SEARCH(" ",P568)))</formula>
    </cfRule>
  </conditionalFormatting>
  <conditionalFormatting sqref="A569 U569">
    <cfRule type="containsText" dxfId="0" priority="311" operator="between" text=" ">
      <formula>NOT(ISERROR(SEARCH(" ",A569)))</formula>
    </cfRule>
  </conditionalFormatting>
  <conditionalFormatting sqref="P569 R569:T569">
    <cfRule type="containsText" dxfId="0" priority="308" operator="between" text=" ">
      <formula>NOT(ISERROR(SEARCH(" ",P569)))</formula>
    </cfRule>
  </conditionalFormatting>
  <conditionalFormatting sqref="A570 U570">
    <cfRule type="containsText" dxfId="0" priority="305" operator="between" text=" ">
      <formula>NOT(ISERROR(SEARCH(" ",A570)))</formula>
    </cfRule>
  </conditionalFormatting>
  <conditionalFormatting sqref="P570 R570:T570">
    <cfRule type="containsText" dxfId="0" priority="302" operator="between" text=" ">
      <formula>NOT(ISERROR(SEARCH(" ",P570)))</formula>
    </cfRule>
  </conditionalFormatting>
  <conditionalFormatting sqref="A571 U571">
    <cfRule type="containsText" dxfId="0" priority="299" operator="between" text=" ">
      <formula>NOT(ISERROR(SEARCH(" ",A571)))</formula>
    </cfRule>
  </conditionalFormatting>
  <conditionalFormatting sqref="P571 R571:T571">
    <cfRule type="containsText" dxfId="0" priority="296" operator="between" text=" ">
      <formula>NOT(ISERROR(SEARCH(" ",P571)))</formula>
    </cfRule>
  </conditionalFormatting>
  <conditionalFormatting sqref="A572 U572">
    <cfRule type="containsText" dxfId="0" priority="293" operator="between" text=" ">
      <formula>NOT(ISERROR(SEARCH(" ",A572)))</formula>
    </cfRule>
  </conditionalFormatting>
  <conditionalFormatting sqref="P572 R572:T572">
    <cfRule type="containsText" dxfId="0" priority="290" operator="between" text=" ">
      <formula>NOT(ISERROR(SEARCH(" ",P572)))</formula>
    </cfRule>
  </conditionalFormatting>
  <conditionalFormatting sqref="A573 U573">
    <cfRule type="containsText" dxfId="0" priority="287" operator="between" text=" ">
      <formula>NOT(ISERROR(SEARCH(" ",A573)))</formula>
    </cfRule>
  </conditionalFormatting>
  <conditionalFormatting sqref="P573 R573:T573">
    <cfRule type="containsText" dxfId="0" priority="284" operator="between" text=" ">
      <formula>NOT(ISERROR(SEARCH(" ",P573)))</formula>
    </cfRule>
  </conditionalFormatting>
  <conditionalFormatting sqref="A574 U574">
    <cfRule type="containsText" dxfId="0" priority="281" operator="between" text=" ">
      <formula>NOT(ISERROR(SEARCH(" ",A574)))</formula>
    </cfRule>
  </conditionalFormatting>
  <conditionalFormatting sqref="P574 R574:T574">
    <cfRule type="containsText" dxfId="0" priority="278" operator="between" text=" ">
      <formula>NOT(ISERROR(SEARCH(" ",P574)))</formula>
    </cfRule>
  </conditionalFormatting>
  <conditionalFormatting sqref="A575 U575">
    <cfRule type="containsText" dxfId="0" priority="275" operator="between" text=" ">
      <formula>NOT(ISERROR(SEARCH(" ",A575)))</formula>
    </cfRule>
  </conditionalFormatting>
  <conditionalFormatting sqref="P575 R575:T575">
    <cfRule type="containsText" dxfId="0" priority="272" operator="between" text=" ">
      <formula>NOT(ISERROR(SEARCH(" ",P575)))</formula>
    </cfRule>
  </conditionalFormatting>
  <conditionalFormatting sqref="A576 U576">
    <cfRule type="containsText" dxfId="0" priority="269" operator="between" text=" ">
      <formula>NOT(ISERROR(SEARCH(" ",A576)))</formula>
    </cfRule>
  </conditionalFormatting>
  <conditionalFormatting sqref="P576 R576:T576">
    <cfRule type="containsText" dxfId="0" priority="266" operator="between" text=" ">
      <formula>NOT(ISERROR(SEARCH(" ",P576)))</formula>
    </cfRule>
  </conditionalFormatting>
  <conditionalFormatting sqref="A577 U577">
    <cfRule type="containsText" dxfId="0" priority="263" operator="between" text=" ">
      <formula>NOT(ISERROR(SEARCH(" ",A577)))</formula>
    </cfRule>
  </conditionalFormatting>
  <conditionalFormatting sqref="P577 R577:T577">
    <cfRule type="containsText" dxfId="0" priority="260" operator="between" text=" ">
      <formula>NOT(ISERROR(SEARCH(" ",P577)))</formula>
    </cfRule>
  </conditionalFormatting>
  <conditionalFormatting sqref="A578 U578">
    <cfRule type="containsText" dxfId="0" priority="257" operator="between" text=" ">
      <formula>NOT(ISERROR(SEARCH(" ",A578)))</formula>
    </cfRule>
  </conditionalFormatting>
  <conditionalFormatting sqref="P578 R578:T578">
    <cfRule type="containsText" dxfId="0" priority="254" operator="between" text=" ">
      <formula>NOT(ISERROR(SEARCH(" ",P578)))</formula>
    </cfRule>
  </conditionalFormatting>
  <conditionalFormatting sqref="A579 U579">
    <cfRule type="containsText" dxfId="0" priority="251" operator="between" text=" ">
      <formula>NOT(ISERROR(SEARCH(" ",A579)))</formula>
    </cfRule>
  </conditionalFormatting>
  <conditionalFormatting sqref="P579 R579:T579">
    <cfRule type="containsText" dxfId="0" priority="248" operator="between" text=" ">
      <formula>NOT(ISERROR(SEARCH(" ",P579)))</formula>
    </cfRule>
  </conditionalFormatting>
  <conditionalFormatting sqref="A580 U580">
    <cfRule type="containsText" dxfId="0" priority="245" operator="between" text=" ">
      <formula>NOT(ISERROR(SEARCH(" ",A580)))</formula>
    </cfRule>
  </conditionalFormatting>
  <conditionalFormatting sqref="P580 R580:T580">
    <cfRule type="containsText" dxfId="0" priority="242" operator="between" text=" ">
      <formula>NOT(ISERROR(SEARCH(" ",P580)))</formula>
    </cfRule>
  </conditionalFormatting>
  <conditionalFormatting sqref="A581 U581">
    <cfRule type="containsText" dxfId="0" priority="239" operator="between" text=" ">
      <formula>NOT(ISERROR(SEARCH(" ",A581)))</formula>
    </cfRule>
  </conditionalFormatting>
  <conditionalFormatting sqref="P581 R581:T581">
    <cfRule type="containsText" dxfId="0" priority="236" operator="between" text=" ">
      <formula>NOT(ISERROR(SEARCH(" ",P581)))</formula>
    </cfRule>
  </conditionalFormatting>
  <conditionalFormatting sqref="A582 U582">
    <cfRule type="containsText" dxfId="0" priority="233" operator="between" text=" ">
      <formula>NOT(ISERROR(SEARCH(" ",A582)))</formula>
    </cfRule>
  </conditionalFormatting>
  <conditionalFormatting sqref="P582 R582:T582">
    <cfRule type="containsText" dxfId="0" priority="230" operator="between" text=" ">
      <formula>NOT(ISERROR(SEARCH(" ",P582)))</formula>
    </cfRule>
  </conditionalFormatting>
  <conditionalFormatting sqref="A583 U583">
    <cfRule type="containsText" dxfId="0" priority="227" operator="between" text=" ">
      <formula>NOT(ISERROR(SEARCH(" ",A583)))</formula>
    </cfRule>
  </conditionalFormatting>
  <conditionalFormatting sqref="P583 R583:T583">
    <cfRule type="containsText" dxfId="0" priority="224" operator="between" text=" ">
      <formula>NOT(ISERROR(SEARCH(" ",P583)))</formula>
    </cfRule>
  </conditionalFormatting>
  <conditionalFormatting sqref="A584 U584">
    <cfRule type="containsText" dxfId="0" priority="221" operator="between" text=" ">
      <formula>NOT(ISERROR(SEARCH(" ",A584)))</formula>
    </cfRule>
  </conditionalFormatting>
  <conditionalFormatting sqref="P584 R584:T584">
    <cfRule type="containsText" dxfId="0" priority="218" operator="between" text=" ">
      <formula>NOT(ISERROR(SEARCH(" ",P584)))</formula>
    </cfRule>
  </conditionalFormatting>
  <conditionalFormatting sqref="A585 U585">
    <cfRule type="containsText" dxfId="0" priority="215" operator="between" text=" ">
      <formula>NOT(ISERROR(SEARCH(" ",A585)))</formula>
    </cfRule>
  </conditionalFormatting>
  <conditionalFormatting sqref="P585 R585:T585">
    <cfRule type="containsText" dxfId="0" priority="212" operator="between" text=" ">
      <formula>NOT(ISERROR(SEARCH(" ",P585)))</formula>
    </cfRule>
  </conditionalFormatting>
  <conditionalFormatting sqref="A586 U586">
    <cfRule type="containsText" dxfId="0" priority="209" operator="between" text=" ">
      <formula>NOT(ISERROR(SEARCH(" ",A586)))</formula>
    </cfRule>
  </conditionalFormatting>
  <conditionalFormatting sqref="P586 R586:T586">
    <cfRule type="containsText" dxfId="0" priority="206" operator="between" text=" ">
      <formula>NOT(ISERROR(SEARCH(" ",P586)))</formula>
    </cfRule>
  </conditionalFormatting>
  <conditionalFormatting sqref="A587 U587">
    <cfRule type="containsText" dxfId="0" priority="203" operator="between" text=" ">
      <formula>NOT(ISERROR(SEARCH(" ",A587)))</formula>
    </cfRule>
  </conditionalFormatting>
  <conditionalFormatting sqref="P587 R587:T587">
    <cfRule type="containsText" dxfId="0" priority="200" operator="between" text=" ">
      <formula>NOT(ISERROR(SEARCH(" ",P587)))</formula>
    </cfRule>
  </conditionalFormatting>
  <conditionalFormatting sqref="A617:I617 I618 I624:I671">
    <cfRule type="containsText" dxfId="0" priority="484" operator="between" text=" ">
      <formula>NOT(ISERROR(SEARCH(" ",A617)))</formula>
    </cfRule>
  </conditionalFormatting>
  <conditionalFormatting sqref="A619:H647 J619:N671 P619:T623 P624:Q647 D648:H671">
    <cfRule type="containsText" dxfId="0" priority="83" operator="between" text=" ">
      <formula>NOT(ISERROR(SEARCH(" ",A619)))</formula>
    </cfRule>
  </conditionalFormatting>
  <conditionalFormatting sqref="J619:N671 P619:P647">
    <cfRule type="cellIs" dxfId="1" priority="82" operator="equal">
      <formula>0</formula>
    </cfRule>
  </conditionalFormatting>
  <conditionalFormatting sqref="V619:AB623 AG621:AM625">
    <cfRule type="containsText" dxfId="0" priority="86" operator="between" text=" ">
      <formula>NOT(ISERROR(SEARCH(" ",V619)))</formula>
    </cfRule>
  </conditionalFormatting>
  <conditionalFormatting sqref="AC621:AF625">
    <cfRule type="containsText" dxfId="0" priority="84" operator="between" text=" ">
      <formula>NOT(ISERROR(SEARCH(" ",AC621)))</formula>
    </cfRule>
    <cfRule type="containsText" dxfId="2" priority="85" operator="between" text=" ">
      <formula>NOT(ISERROR(SEARCH(" ",AC621)))</formula>
    </cfRule>
  </conditionalFormatting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3"/>
  <sheetViews>
    <sheetView tabSelected="1" workbookViewId="0">
      <selection activeCell="L17" sqref="L17"/>
    </sheetView>
  </sheetViews>
  <sheetFormatPr defaultColWidth="9" defaultRowHeight="14.4"/>
  <cols>
    <col min="1" max="1" width="13.3333333333333" customWidth="1"/>
    <col min="2" max="2" width="15" customWidth="1"/>
    <col min="3" max="3" width="15.4444444444444" customWidth="1"/>
    <col min="4" max="5" width="12.8888888888889" customWidth="1"/>
    <col min="13" max="13" width="12.4444444444444" customWidth="1"/>
  </cols>
  <sheetData>
    <row r="1" customFormat="1" ht="15" spans="1:5">
      <c r="A1" s="6" t="s">
        <v>1</v>
      </c>
      <c r="B1" s="6" t="s">
        <v>1</v>
      </c>
      <c r="C1" s="6" t="s">
        <v>1</v>
      </c>
      <c r="D1" s="6" t="s">
        <v>1</v>
      </c>
      <c r="E1" s="6" t="s">
        <v>1</v>
      </c>
    </row>
    <row r="2" customFormat="1" ht="15" spans="1:5">
      <c r="A2" s="6" t="s">
        <v>2</v>
      </c>
      <c r="B2" s="6" t="s">
        <v>2</v>
      </c>
      <c r="C2" s="6" t="s">
        <v>2</v>
      </c>
      <c r="D2" s="6" t="s">
        <v>899</v>
      </c>
      <c r="E2" s="6" t="s">
        <v>899</v>
      </c>
    </row>
    <row r="3" customFormat="1" ht="15" spans="1:5">
      <c r="A3" s="6" t="s">
        <v>900</v>
      </c>
      <c r="B3" s="6" t="s">
        <v>901</v>
      </c>
      <c r="C3" s="6" t="s">
        <v>902</v>
      </c>
      <c r="D3" s="6" t="s">
        <v>903</v>
      </c>
      <c r="E3" s="6" t="s">
        <v>904</v>
      </c>
    </row>
    <row r="4" customFormat="1" ht="52.8" spans="1:5">
      <c r="A4" s="46" t="s">
        <v>905</v>
      </c>
      <c r="B4" s="46" t="s">
        <v>906</v>
      </c>
      <c r="C4" s="46" t="s">
        <v>907</v>
      </c>
      <c r="D4" s="46" t="s">
        <v>908</v>
      </c>
      <c r="E4" s="46" t="s">
        <v>909</v>
      </c>
    </row>
    <row r="5" customFormat="1" ht="15.6" spans="1:5">
      <c r="A5" s="47">
        <v>1</v>
      </c>
      <c r="B5" s="48">
        <v>28</v>
      </c>
      <c r="C5" s="48">
        <v>31</v>
      </c>
      <c r="D5" s="49" t="s">
        <v>910</v>
      </c>
      <c r="E5" s="49" t="s">
        <v>911</v>
      </c>
    </row>
    <row r="6" customFormat="1" ht="15.6" spans="1:5">
      <c r="A6" s="47">
        <v>2</v>
      </c>
      <c r="B6" s="48">
        <v>28</v>
      </c>
      <c r="C6" s="48">
        <v>31</v>
      </c>
      <c r="D6" s="49" t="s">
        <v>910</v>
      </c>
      <c r="E6" s="49" t="s">
        <v>912</v>
      </c>
    </row>
    <row r="7" customFormat="1" ht="15.6" spans="1:5">
      <c r="A7" s="47">
        <v>3</v>
      </c>
      <c r="B7" s="48">
        <v>28</v>
      </c>
      <c r="C7" s="48">
        <v>31</v>
      </c>
      <c r="D7" s="49" t="s">
        <v>913</v>
      </c>
      <c r="E7" s="49" t="s">
        <v>914</v>
      </c>
    </row>
    <row r="8" ht="15.6" spans="1:14">
      <c r="A8" s="47">
        <v>4</v>
      </c>
      <c r="B8" s="48">
        <v>28</v>
      </c>
      <c r="C8" s="48">
        <v>31</v>
      </c>
      <c r="D8" s="49" t="s">
        <v>915</v>
      </c>
      <c r="E8" s="49" t="s">
        <v>916</v>
      </c>
      <c r="J8" s="50"/>
      <c r="L8" s="51"/>
      <c r="M8" s="52"/>
      <c r="N8" s="51"/>
    </row>
    <row r="9" ht="15.6" spans="1:14">
      <c r="A9" s="47">
        <v>6</v>
      </c>
      <c r="B9" s="48">
        <v>28</v>
      </c>
      <c r="C9" s="48">
        <v>31</v>
      </c>
      <c r="D9" s="49" t="s">
        <v>915</v>
      </c>
      <c r="E9" s="49" t="s">
        <v>916</v>
      </c>
      <c r="J9" s="50"/>
      <c r="L9" s="51"/>
      <c r="M9" s="52"/>
      <c r="N9" s="51"/>
    </row>
    <row r="10" ht="15.6" spans="10:14">
      <c r="J10" s="50"/>
      <c r="L10" s="51"/>
      <c r="M10" s="52"/>
      <c r="N10" s="51"/>
    </row>
    <row r="11" ht="15.6" spans="10:14">
      <c r="J11" s="50"/>
      <c r="L11" s="51"/>
      <c r="M11" s="52"/>
      <c r="N11" s="51"/>
    </row>
    <row r="12" ht="15.6" spans="10:14">
      <c r="J12" s="50"/>
      <c r="L12" s="51"/>
      <c r="M12" s="52"/>
      <c r="N12" s="51"/>
    </row>
    <row r="13" ht="15.6" spans="10:14">
      <c r="J13" s="50"/>
      <c r="L13" s="51"/>
      <c r="M13" s="52"/>
      <c r="N13" s="51"/>
    </row>
  </sheetData>
  <conditionalFormatting sqref="M8">
    <cfRule type="containsText" dxfId="2" priority="5" operator="between" text=" ">
      <formula>NOT(ISERROR(SEARCH(" ",M8)))</formula>
    </cfRule>
    <cfRule type="containsText" dxfId="0" priority="4" operator="between" text=" ">
      <formula>NOT(ISERROR(SEARCH(" ",M8)))</formula>
    </cfRule>
  </conditionalFormatting>
  <conditionalFormatting sqref="M9">
    <cfRule type="containsText" dxfId="2" priority="3" operator="between" text=" ">
      <formula>NOT(ISERROR(SEARCH(" ",M9)))</formula>
    </cfRule>
    <cfRule type="containsText" dxfId="0" priority="2" operator="between" text=" ">
      <formula>NOT(ISERROR(SEARCH(" ",M9)))</formula>
    </cfRule>
  </conditionalFormatting>
  <conditionalFormatting sqref="M10">
    <cfRule type="containsText" dxfId="2" priority="7" operator="between" text=" ">
      <formula>NOT(ISERROR(SEARCH(" ",M10)))</formula>
    </cfRule>
    <cfRule type="containsText" dxfId="0" priority="6" operator="between" text=" ">
      <formula>NOT(ISERROR(SEARCH(" ",M10)))</formula>
    </cfRule>
  </conditionalFormatting>
  <conditionalFormatting sqref="M11">
    <cfRule type="containsText" dxfId="2" priority="13" operator="between" text=" ">
      <formula>NOT(ISERROR(SEARCH(" ",M11)))</formula>
    </cfRule>
    <cfRule type="containsText" dxfId="0" priority="12" operator="between" text=" ">
      <formula>NOT(ISERROR(SEARCH(" ",M11)))</formula>
    </cfRule>
  </conditionalFormatting>
  <conditionalFormatting sqref="M12">
    <cfRule type="containsText" dxfId="2" priority="9" operator="between" text=" ">
      <formula>NOT(ISERROR(SEARCH(" ",M12)))</formula>
    </cfRule>
    <cfRule type="containsText" dxfId="0" priority="8" operator="between" text=" ">
      <formula>NOT(ISERROR(SEARCH(" ",M12)))</formula>
    </cfRule>
  </conditionalFormatting>
  <conditionalFormatting sqref="M13">
    <cfRule type="containsText" dxfId="2" priority="11" operator="between" text=" ">
      <formula>NOT(ISERROR(SEARCH(" ",M13)))</formula>
    </cfRule>
    <cfRule type="containsText" dxfId="0" priority="10" operator="between" text=" ">
      <formula>NOT(ISERROR(SEARCH(" ",M13)))</formula>
    </cfRule>
  </conditionalFormatting>
  <conditionalFormatting sqref="M8:M13">
    <cfRule type="cellIs" dxfId="1" priority="1" operator="equal">
      <formula>" "</formula>
    </cfRule>
  </conditionalFormatting>
  <conditionalFormatting sqref="N8:N13 L8:L13">
    <cfRule type="containsText" dxfId="2" priority="15" operator="between" text=" ">
      <formula>NOT(ISERROR(SEARCH(" ",L8)))</formula>
    </cfRule>
    <cfRule type="containsText" dxfId="0" priority="14" operator="between" text=" ">
      <formula>NOT(ISERROR(SEARCH(" ",L8)))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M210"/>
  <sheetViews>
    <sheetView workbookViewId="0">
      <selection activeCell="A25" sqref="A25:G44"/>
    </sheetView>
  </sheetViews>
  <sheetFormatPr defaultColWidth="9" defaultRowHeight="15.6"/>
  <cols>
    <col min="1" max="1" width="13" style="2" customWidth="1"/>
    <col min="2" max="2" width="15.3333333333333" style="2" customWidth="1"/>
    <col min="3" max="4" width="13.6666666666667" style="2" customWidth="1"/>
    <col min="5" max="5" width="15.1111111111111" style="2" customWidth="1"/>
    <col min="6" max="6" width="14.7777777777778" style="3" customWidth="1"/>
    <col min="7" max="7" width="15.8888888888889" style="2" customWidth="1"/>
    <col min="8" max="10" width="9" style="2"/>
    <col min="11" max="12" width="9.66666666666667" style="2" customWidth="1"/>
    <col min="13" max="17" width="9" style="2"/>
    <col min="18" max="18" width="9.44444444444444" style="2" customWidth="1"/>
    <col min="19" max="19" width="9" style="2"/>
    <col min="20" max="20" width="9.44444444444444" style="2" customWidth="1"/>
    <col min="21" max="24" width="9" style="2"/>
    <col min="25" max="25" width="18.3333333333333" style="2" customWidth="1"/>
    <col min="26" max="16384" width="9" style="2"/>
  </cols>
  <sheetData>
    <row r="1" customHeight="1" spans="1:34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1</v>
      </c>
      <c r="G1" s="5" t="s">
        <v>0</v>
      </c>
      <c r="J1" s="20" t="s">
        <v>917</v>
      </c>
      <c r="Y1" s="31" t="s">
        <v>918</v>
      </c>
      <c r="Z1" s="31">
        <v>50</v>
      </c>
      <c r="AA1" s="40">
        <v>0.25</v>
      </c>
      <c r="AB1" s="31">
        <f>ROUND($AF$4*AA1,-2)</f>
        <v>2500</v>
      </c>
      <c r="AC1" s="31"/>
      <c r="AD1" s="31"/>
      <c r="AE1" s="1"/>
      <c r="AF1" s="31" t="s">
        <v>919</v>
      </c>
      <c r="AG1" s="31" t="s">
        <v>920</v>
      </c>
      <c r="AH1" s="31" t="s">
        <v>921</v>
      </c>
    </row>
    <row r="2" spans="1:34">
      <c r="A2" s="6" t="s">
        <v>2</v>
      </c>
      <c r="B2" s="6" t="s">
        <v>3</v>
      </c>
      <c r="C2" s="6" t="s">
        <v>3</v>
      </c>
      <c r="D2" s="6" t="s">
        <v>2</v>
      </c>
      <c r="E2" s="6" t="s">
        <v>3</v>
      </c>
      <c r="F2" s="6" t="s">
        <v>2</v>
      </c>
      <c r="G2" s="5" t="s">
        <v>3</v>
      </c>
      <c r="I2" s="2" t="s">
        <v>922</v>
      </c>
      <c r="R2" s="2" t="s">
        <v>923</v>
      </c>
      <c r="T2" s="2" t="s">
        <v>924</v>
      </c>
      <c r="Y2" s="31" t="s">
        <v>925</v>
      </c>
      <c r="Z2" s="31">
        <v>75</v>
      </c>
      <c r="AA2" s="40">
        <v>0.33</v>
      </c>
      <c r="AB2" s="31">
        <f>ROUND($AF$4*AA2,-2)</f>
        <v>3300</v>
      </c>
      <c r="AC2" s="31"/>
      <c r="AD2" s="31"/>
      <c r="AE2" s="31" t="s">
        <v>926</v>
      </c>
      <c r="AF2" s="31">
        <v>10</v>
      </c>
      <c r="AG2" s="31">
        <v>10</v>
      </c>
      <c r="AH2" s="31">
        <v>10</v>
      </c>
    </row>
    <row r="3" customHeight="1" spans="1:34">
      <c r="A3" s="6" t="s">
        <v>927</v>
      </c>
      <c r="B3" s="6" t="s">
        <v>928</v>
      </c>
      <c r="C3" s="6" t="s">
        <v>929</v>
      </c>
      <c r="D3" s="6" t="s">
        <v>930</v>
      </c>
      <c r="E3" s="6" t="s">
        <v>900</v>
      </c>
      <c r="F3" s="7" t="s">
        <v>931</v>
      </c>
      <c r="G3" s="5" t="s">
        <v>932</v>
      </c>
      <c r="I3" s="2">
        <v>9000</v>
      </c>
      <c r="R3" s="2" t="s">
        <v>933</v>
      </c>
      <c r="Y3" s="31" t="s">
        <v>934</v>
      </c>
      <c r="Z3" s="31">
        <v>100</v>
      </c>
      <c r="AA3" s="40">
        <f>1-AA1-AA2</f>
        <v>0.42</v>
      </c>
      <c r="AB3" s="31">
        <f>AF4-AB1-AB2</f>
        <v>4200</v>
      </c>
      <c r="AC3" s="31"/>
      <c r="AD3" s="31"/>
      <c r="AE3" s="31" t="s">
        <v>935</v>
      </c>
      <c r="AF3" s="31">
        <f>2.5*60</f>
        <v>150</v>
      </c>
      <c r="AG3" s="31">
        <f t="shared" ref="AG3:AH3" si="0">2.5*60</f>
        <v>150</v>
      </c>
      <c r="AH3" s="31">
        <f t="shared" si="0"/>
        <v>150</v>
      </c>
    </row>
    <row r="4" s="1" customFormat="1" ht="52.8" spans="1:34">
      <c r="A4" s="8" t="s">
        <v>936</v>
      </c>
      <c r="B4" s="8" t="s">
        <v>937</v>
      </c>
      <c r="C4" s="8" t="s">
        <v>938</v>
      </c>
      <c r="D4" s="7" t="s">
        <v>939</v>
      </c>
      <c r="E4" s="7" t="s">
        <v>905</v>
      </c>
      <c r="F4" s="7" t="s">
        <v>940</v>
      </c>
      <c r="G4" s="9" t="s">
        <v>941</v>
      </c>
      <c r="N4" s="21" t="s">
        <v>942</v>
      </c>
      <c r="O4" s="22"/>
      <c r="P4" s="22"/>
      <c r="Q4" s="22"/>
      <c r="R4" s="33" t="s">
        <v>943</v>
      </c>
      <c r="S4" s="34"/>
      <c r="T4" s="35" t="s">
        <v>944</v>
      </c>
      <c r="U4" s="36"/>
      <c r="Y4" s="31"/>
      <c r="Z4" s="31"/>
      <c r="AA4" s="31"/>
      <c r="AB4" s="31"/>
      <c r="AC4" s="31"/>
      <c r="AD4" s="31"/>
      <c r="AE4" s="31" t="s">
        <v>922</v>
      </c>
      <c r="AF4" s="31">
        <f>ROUND(AF$2*((AF$3*6)*0.96),-4)</f>
        <v>10000</v>
      </c>
      <c r="AG4" s="31">
        <f>ROUND(AG$2*((AG$3*6)*0.96),-4)</f>
        <v>10000</v>
      </c>
      <c r="AH4" s="31">
        <f>ROUND(AH$2*((AH$3*6)*0.96),-4)</f>
        <v>10000</v>
      </c>
    </row>
    <row r="5" spans="1:30">
      <c r="A5" s="10">
        <v>101</v>
      </c>
      <c r="B5" s="11" t="s">
        <v>945</v>
      </c>
      <c r="C5" s="12" t="s">
        <v>946</v>
      </c>
      <c r="D5" s="13">
        <v>300</v>
      </c>
      <c r="E5" s="14">
        <v>2</v>
      </c>
      <c r="F5" s="15">
        <f>I3</f>
        <v>9000</v>
      </c>
      <c r="G5" s="3" t="s">
        <v>947</v>
      </c>
      <c r="I5" s="23"/>
      <c r="N5" s="10">
        <v>1</v>
      </c>
      <c r="O5" s="24" t="str">
        <f t="shared" ref="O5:O14" si="1">S5</f>
        <v>18:50:0</v>
      </c>
      <c r="P5" s="25">
        <v>300</v>
      </c>
      <c r="Q5" s="37">
        <v>2</v>
      </c>
      <c r="R5" s="23">
        <v>0.784722222222213</v>
      </c>
      <c r="S5" s="2" t="str">
        <f t="shared" ref="S5:S6" si="2">TEXT(R5,"H:M:S")</f>
        <v>18:50:0</v>
      </c>
      <c r="T5" s="23">
        <v>0.673611111111108</v>
      </c>
      <c r="U5" s="2" t="str">
        <f>TEXT(T5,"H:M:S")</f>
        <v>16:10:0</v>
      </c>
      <c r="Y5" s="31"/>
      <c r="Z5" s="31"/>
      <c r="AA5" s="31"/>
      <c r="AB5" s="31"/>
      <c r="AC5" s="31"/>
      <c r="AD5" s="31"/>
    </row>
    <row r="6" spans="1:27">
      <c r="A6" s="16">
        <v>102</v>
      </c>
      <c r="B6" s="11" t="s">
        <v>945</v>
      </c>
      <c r="C6" s="17" t="s">
        <v>948</v>
      </c>
      <c r="D6" s="11">
        <v>300</v>
      </c>
      <c r="E6" s="18">
        <v>2</v>
      </c>
      <c r="F6" s="2">
        <f>F5</f>
        <v>9000</v>
      </c>
      <c r="G6" s="3" t="s">
        <v>947</v>
      </c>
      <c r="I6" s="23"/>
      <c r="N6" s="16">
        <v>2</v>
      </c>
      <c r="O6" s="26" t="str">
        <f t="shared" si="1"/>
        <v>19:0:0</v>
      </c>
      <c r="P6" s="27">
        <v>300</v>
      </c>
      <c r="Q6" s="38">
        <v>2</v>
      </c>
      <c r="R6" s="23">
        <v>0.791666666666657</v>
      </c>
      <c r="S6" s="2" t="str">
        <f t="shared" si="2"/>
        <v>19:0:0</v>
      </c>
      <c r="T6" s="23">
        <v>0.680555555555552</v>
      </c>
      <c r="U6" s="2" t="str">
        <f>TEXT(T6,"H:M:S")</f>
        <v>16:20:0</v>
      </c>
      <c r="Y6" s="41"/>
      <c r="Z6" s="41"/>
      <c r="AA6" s="41"/>
    </row>
    <row r="7" spans="1:21">
      <c r="A7" s="16">
        <v>103</v>
      </c>
      <c r="B7" s="11" t="s">
        <v>945</v>
      </c>
      <c r="C7" s="17" t="s">
        <v>949</v>
      </c>
      <c r="D7" s="11">
        <v>300</v>
      </c>
      <c r="E7" s="18">
        <v>2</v>
      </c>
      <c r="F7" s="2">
        <f t="shared" ref="F7:F14" si="3">F6</f>
        <v>9000</v>
      </c>
      <c r="G7" s="3" t="s">
        <v>947</v>
      </c>
      <c r="I7" s="23"/>
      <c r="N7" s="16">
        <v>3</v>
      </c>
      <c r="O7" s="26" t="str">
        <f t="shared" si="1"/>
        <v>19:10:0</v>
      </c>
      <c r="P7" s="27">
        <v>300</v>
      </c>
      <c r="Q7" s="38">
        <v>2</v>
      </c>
      <c r="R7" s="23">
        <v>0.798611111111101</v>
      </c>
      <c r="S7" s="2" t="str">
        <f t="shared" ref="S7:S14" si="4">TEXT(R7,"H:M:S")</f>
        <v>19:10:0</v>
      </c>
      <c r="T7" s="23">
        <v>0.687499999999996</v>
      </c>
      <c r="U7" s="2" t="str">
        <f>TEXT(T7,"H:M:S")</f>
        <v>16:30:0</v>
      </c>
    </row>
    <row r="8" spans="1:21">
      <c r="A8" s="16">
        <v>104</v>
      </c>
      <c r="B8" s="11" t="s">
        <v>945</v>
      </c>
      <c r="C8" s="19" t="s">
        <v>950</v>
      </c>
      <c r="D8" s="11">
        <v>300</v>
      </c>
      <c r="E8" s="18">
        <v>2</v>
      </c>
      <c r="F8" s="2">
        <f t="shared" si="3"/>
        <v>9000</v>
      </c>
      <c r="G8" s="3" t="s">
        <v>947</v>
      </c>
      <c r="I8" s="23"/>
      <c r="N8" s="16">
        <v>4</v>
      </c>
      <c r="O8" s="24" t="str">
        <f t="shared" si="1"/>
        <v>19:20:0</v>
      </c>
      <c r="P8" s="27">
        <v>300</v>
      </c>
      <c r="Q8" s="38">
        <v>2</v>
      </c>
      <c r="R8" s="23">
        <v>0.805555555555545</v>
      </c>
      <c r="S8" s="2" t="str">
        <f t="shared" si="4"/>
        <v>19:20:0</v>
      </c>
      <c r="T8" s="23">
        <v>0.69444444444444</v>
      </c>
      <c r="U8" s="2" t="str">
        <f t="shared" ref="U8:U10" si="5">TEXT(T8,"H:M:S")</f>
        <v>16:40:0</v>
      </c>
    </row>
    <row r="9" spans="1:25">
      <c r="A9" s="16">
        <v>105</v>
      </c>
      <c r="B9" s="11" t="s">
        <v>945</v>
      </c>
      <c r="C9" s="17" t="s">
        <v>951</v>
      </c>
      <c r="D9" s="11">
        <v>300</v>
      </c>
      <c r="E9" s="18">
        <v>2</v>
      </c>
      <c r="F9" s="2">
        <f t="shared" si="3"/>
        <v>9000</v>
      </c>
      <c r="G9" s="3" t="s">
        <v>947</v>
      </c>
      <c r="I9" s="23"/>
      <c r="N9" s="16">
        <v>5</v>
      </c>
      <c r="O9" s="26" t="str">
        <f t="shared" si="1"/>
        <v>19:30:0</v>
      </c>
      <c r="P9" s="27">
        <v>300</v>
      </c>
      <c r="Q9" s="38">
        <v>2</v>
      </c>
      <c r="R9" s="23">
        <v>0.812499999999989</v>
      </c>
      <c r="S9" s="2" t="str">
        <f t="shared" si="4"/>
        <v>19:30:0</v>
      </c>
      <c r="T9" s="23">
        <v>0.701388888888884</v>
      </c>
      <c r="U9" s="2" t="str">
        <f t="shared" si="5"/>
        <v>16:50:0</v>
      </c>
      <c r="Y9" s="3"/>
    </row>
    <row r="10" spans="1:22">
      <c r="A10" s="16">
        <v>106</v>
      </c>
      <c r="B10" s="11" t="s">
        <v>945</v>
      </c>
      <c r="C10" s="17" t="s">
        <v>952</v>
      </c>
      <c r="D10" s="11">
        <v>300</v>
      </c>
      <c r="E10" s="18">
        <v>2</v>
      </c>
      <c r="F10" s="2">
        <f t="shared" si="3"/>
        <v>9000</v>
      </c>
      <c r="G10" s="3" t="s">
        <v>947</v>
      </c>
      <c r="I10" s="23"/>
      <c r="N10" s="16">
        <v>6</v>
      </c>
      <c r="O10" s="26" t="str">
        <f t="shared" si="1"/>
        <v>19:40:0</v>
      </c>
      <c r="P10" s="27">
        <v>300</v>
      </c>
      <c r="Q10" s="38">
        <v>2</v>
      </c>
      <c r="R10" s="23">
        <v>0.819444444444433</v>
      </c>
      <c r="S10" s="2" t="str">
        <f t="shared" si="4"/>
        <v>19:40:0</v>
      </c>
      <c r="T10" s="23">
        <v>0.708333333333328</v>
      </c>
      <c r="U10" s="2" t="str">
        <f t="shared" si="5"/>
        <v>17:0:0</v>
      </c>
      <c r="V10"/>
    </row>
    <row r="11" spans="1:21">
      <c r="A11" s="16">
        <v>107</v>
      </c>
      <c r="B11" s="11" t="s">
        <v>945</v>
      </c>
      <c r="C11" s="17" t="s">
        <v>953</v>
      </c>
      <c r="D11" s="11">
        <v>300</v>
      </c>
      <c r="E11" s="18">
        <v>2</v>
      </c>
      <c r="F11" s="2">
        <f t="shared" si="3"/>
        <v>9000</v>
      </c>
      <c r="G11" s="3" t="s">
        <v>947</v>
      </c>
      <c r="I11" s="23"/>
      <c r="N11" s="16">
        <v>7</v>
      </c>
      <c r="O11" s="26" t="str">
        <f t="shared" si="1"/>
        <v>19:50:0</v>
      </c>
      <c r="P11" s="27">
        <v>300</v>
      </c>
      <c r="Q11" s="38">
        <v>2</v>
      </c>
      <c r="R11" s="23">
        <v>0.826388888888877</v>
      </c>
      <c r="S11" s="2" t="str">
        <f t="shared" si="4"/>
        <v>19:50:0</v>
      </c>
      <c r="T11" s="23">
        <v>0.715277777777772</v>
      </c>
      <c r="U11" s="2" t="str">
        <f t="shared" ref="U11:U14" si="6">TEXT(T11,"H:M:S")</f>
        <v>17:10:0</v>
      </c>
    </row>
    <row r="12" spans="1:21">
      <c r="A12" s="16">
        <v>108</v>
      </c>
      <c r="B12" s="11" t="s">
        <v>945</v>
      </c>
      <c r="C12" s="17" t="s">
        <v>954</v>
      </c>
      <c r="D12" s="11">
        <v>300</v>
      </c>
      <c r="E12" s="18">
        <v>2</v>
      </c>
      <c r="F12" s="2">
        <f t="shared" si="3"/>
        <v>9000</v>
      </c>
      <c r="G12" s="3" t="s">
        <v>947</v>
      </c>
      <c r="I12" s="23"/>
      <c r="N12" s="16">
        <v>8</v>
      </c>
      <c r="O12" s="26" t="str">
        <f t="shared" si="1"/>
        <v>20:0:0</v>
      </c>
      <c r="P12" s="27">
        <v>300</v>
      </c>
      <c r="Q12" s="38">
        <v>2</v>
      </c>
      <c r="R12" s="23">
        <v>0.833333333333321</v>
      </c>
      <c r="S12" s="2" t="str">
        <f t="shared" si="4"/>
        <v>20:0:0</v>
      </c>
      <c r="T12" s="23">
        <v>0.722222222222216</v>
      </c>
      <c r="U12" s="2" t="str">
        <f t="shared" si="6"/>
        <v>17:20:0</v>
      </c>
    </row>
    <row r="13" spans="1:21">
      <c r="A13" s="16">
        <v>109</v>
      </c>
      <c r="B13" s="11" t="s">
        <v>945</v>
      </c>
      <c r="C13" s="17" t="s">
        <v>955</v>
      </c>
      <c r="D13" s="11">
        <v>300</v>
      </c>
      <c r="E13" s="18">
        <v>2</v>
      </c>
      <c r="F13" s="2">
        <f t="shared" si="3"/>
        <v>9000</v>
      </c>
      <c r="G13" s="3" t="s">
        <v>947</v>
      </c>
      <c r="I13" s="23"/>
      <c r="N13" s="16">
        <v>9</v>
      </c>
      <c r="O13" s="26" t="str">
        <f t="shared" si="1"/>
        <v>20:10:0</v>
      </c>
      <c r="P13" s="27">
        <v>300</v>
      </c>
      <c r="Q13" s="38">
        <v>2</v>
      </c>
      <c r="R13" s="23">
        <v>0.840277777777765</v>
      </c>
      <c r="S13" s="2" t="str">
        <f t="shared" si="4"/>
        <v>20:10:0</v>
      </c>
      <c r="T13" s="23">
        <v>0.72916666666666</v>
      </c>
      <c r="U13" s="2" t="str">
        <f t="shared" si="6"/>
        <v>17:30:0</v>
      </c>
    </row>
    <row r="14" spans="1:21">
      <c r="A14" s="16">
        <v>110</v>
      </c>
      <c r="B14" s="11" t="s">
        <v>945</v>
      </c>
      <c r="C14" s="17" t="s">
        <v>956</v>
      </c>
      <c r="D14" s="11">
        <v>300</v>
      </c>
      <c r="E14" s="18">
        <v>2</v>
      </c>
      <c r="F14" s="2">
        <f t="shared" si="3"/>
        <v>9000</v>
      </c>
      <c r="G14" s="3" t="s">
        <v>947</v>
      </c>
      <c r="I14" s="23"/>
      <c r="N14" s="16">
        <v>10</v>
      </c>
      <c r="O14" s="26" t="str">
        <f t="shared" si="1"/>
        <v>20:20:0</v>
      </c>
      <c r="P14" s="27">
        <v>300</v>
      </c>
      <c r="Q14" s="38">
        <v>2</v>
      </c>
      <c r="R14" s="23">
        <v>0.847222222222209</v>
      </c>
      <c r="S14" s="2" t="str">
        <f t="shared" si="4"/>
        <v>20:20:0</v>
      </c>
      <c r="T14" s="23">
        <v>0.736111111111104</v>
      </c>
      <c r="U14" s="2" t="str">
        <f t="shared" si="6"/>
        <v>17:40:0</v>
      </c>
    </row>
    <row r="15" spans="1:20">
      <c r="A15" s="10">
        <v>111</v>
      </c>
      <c r="B15" s="11" t="s">
        <v>945</v>
      </c>
      <c r="C15" s="12" t="s">
        <v>946</v>
      </c>
      <c r="D15" s="11">
        <v>300</v>
      </c>
      <c r="E15" s="18">
        <v>3</v>
      </c>
      <c r="F15" s="2">
        <f>ROUND(F5*60%,0)</f>
        <v>5400</v>
      </c>
      <c r="G15" s="3" t="s">
        <v>947</v>
      </c>
      <c r="I15" s="23"/>
      <c r="N15" s="16">
        <v>13</v>
      </c>
      <c r="O15" s="26" t="str">
        <f t="shared" ref="O15:O24" si="7">O5</f>
        <v>18:50:0</v>
      </c>
      <c r="P15" s="27">
        <v>300</v>
      </c>
      <c r="Q15" s="38">
        <v>3</v>
      </c>
      <c r="R15" s="23"/>
      <c r="T15" s="23"/>
    </row>
    <row r="16" spans="1:20">
      <c r="A16" s="16">
        <v>112</v>
      </c>
      <c r="B16" s="11" t="s">
        <v>945</v>
      </c>
      <c r="C16" s="17" t="s">
        <v>948</v>
      </c>
      <c r="D16" s="11">
        <v>300</v>
      </c>
      <c r="E16" s="18">
        <v>3</v>
      </c>
      <c r="F16" s="2">
        <f t="shared" ref="F16:F24" si="8">F15</f>
        <v>5400</v>
      </c>
      <c r="G16" s="3" t="s">
        <v>947</v>
      </c>
      <c r="I16" s="23"/>
      <c r="N16" s="16">
        <v>14</v>
      </c>
      <c r="O16" s="26" t="str">
        <f t="shared" si="7"/>
        <v>19:0:0</v>
      </c>
      <c r="P16" s="27">
        <v>300</v>
      </c>
      <c r="Q16" s="38">
        <v>3</v>
      </c>
      <c r="R16" s="23"/>
      <c r="T16" s="23"/>
    </row>
    <row r="17" spans="1:20">
      <c r="A17" s="16">
        <v>113</v>
      </c>
      <c r="B17" s="11" t="s">
        <v>945</v>
      </c>
      <c r="C17" s="17" t="s">
        <v>949</v>
      </c>
      <c r="D17" s="11">
        <v>300</v>
      </c>
      <c r="E17" s="18">
        <v>3</v>
      </c>
      <c r="F17" s="2">
        <f t="shared" si="8"/>
        <v>5400</v>
      </c>
      <c r="G17" s="3" t="s">
        <v>947</v>
      </c>
      <c r="I17" s="23"/>
      <c r="N17" s="16">
        <v>15</v>
      </c>
      <c r="O17" s="26" t="str">
        <f t="shared" si="7"/>
        <v>19:10:0</v>
      </c>
      <c r="P17" s="27">
        <v>300</v>
      </c>
      <c r="Q17" s="38">
        <v>3</v>
      </c>
      <c r="T17" s="23"/>
    </row>
    <row r="18" spans="1:39">
      <c r="A18" s="16">
        <v>114</v>
      </c>
      <c r="B18" s="11" t="s">
        <v>945</v>
      </c>
      <c r="C18" s="19" t="s">
        <v>950</v>
      </c>
      <c r="D18" s="11">
        <v>300</v>
      </c>
      <c r="E18" s="18">
        <v>3</v>
      </c>
      <c r="F18" s="2">
        <f t="shared" si="8"/>
        <v>5400</v>
      </c>
      <c r="G18" s="3" t="s">
        <v>947</v>
      </c>
      <c r="I18" s="23"/>
      <c r="N18" s="16">
        <v>16</v>
      </c>
      <c r="O18" s="26" t="str">
        <f t="shared" si="7"/>
        <v>19:20:0</v>
      </c>
      <c r="P18" s="27">
        <v>300</v>
      </c>
      <c r="Q18" s="38">
        <v>3</v>
      </c>
      <c r="T18" s="23"/>
      <c r="AC18" s="20"/>
      <c r="AD18" s="20"/>
      <c r="AH18" s="20"/>
      <c r="AM18" s="20"/>
    </row>
    <row r="19" spans="1:20">
      <c r="A19" s="16">
        <v>115</v>
      </c>
      <c r="B19" s="11" t="s">
        <v>945</v>
      </c>
      <c r="C19" s="17" t="s">
        <v>951</v>
      </c>
      <c r="D19" s="11">
        <v>300</v>
      </c>
      <c r="E19" s="18">
        <v>3</v>
      </c>
      <c r="F19" s="2">
        <f t="shared" si="8"/>
        <v>5400</v>
      </c>
      <c r="G19" s="3" t="s">
        <v>947</v>
      </c>
      <c r="I19" s="23"/>
      <c r="N19" s="16">
        <v>17</v>
      </c>
      <c r="O19" s="26" t="str">
        <f t="shared" si="7"/>
        <v>19:30:0</v>
      </c>
      <c r="P19" s="27">
        <v>300</v>
      </c>
      <c r="Q19" s="38">
        <v>3</v>
      </c>
      <c r="T19" s="23"/>
    </row>
    <row r="20" spans="1:39">
      <c r="A20" s="16">
        <v>116</v>
      </c>
      <c r="B20" s="11" t="s">
        <v>945</v>
      </c>
      <c r="C20" s="17" t="s">
        <v>952</v>
      </c>
      <c r="D20" s="11">
        <v>300</v>
      </c>
      <c r="E20" s="18">
        <v>3</v>
      </c>
      <c r="F20" s="2">
        <f t="shared" si="8"/>
        <v>5400</v>
      </c>
      <c r="G20" s="3" t="s">
        <v>947</v>
      </c>
      <c r="I20" s="23"/>
      <c r="N20" s="16">
        <v>18</v>
      </c>
      <c r="O20" s="26" t="str">
        <f t="shared" si="7"/>
        <v>19:40:0</v>
      </c>
      <c r="P20" s="27">
        <v>300</v>
      </c>
      <c r="Q20" s="38">
        <v>3</v>
      </c>
      <c r="T20" s="23"/>
      <c r="Y20" s="42" t="s">
        <v>957</v>
      </c>
      <c r="AC20" s="20"/>
      <c r="AD20" s="20"/>
      <c r="AH20" s="20"/>
      <c r="AM20" s="20"/>
    </row>
    <row r="21" spans="1:25">
      <c r="A21" s="16">
        <v>117</v>
      </c>
      <c r="B21" s="11" t="s">
        <v>945</v>
      </c>
      <c r="C21" s="17" t="s">
        <v>953</v>
      </c>
      <c r="D21" s="11">
        <v>300</v>
      </c>
      <c r="E21" s="18">
        <v>3</v>
      </c>
      <c r="F21" s="2">
        <f t="shared" si="8"/>
        <v>5400</v>
      </c>
      <c r="G21" s="3" t="s">
        <v>947</v>
      </c>
      <c r="I21" s="23"/>
      <c r="N21" s="16">
        <v>19</v>
      </c>
      <c r="O21" s="26" t="str">
        <f t="shared" si="7"/>
        <v>19:50:0</v>
      </c>
      <c r="P21" s="27">
        <v>300</v>
      </c>
      <c r="Q21" s="38">
        <v>3</v>
      </c>
      <c r="R21" s="23"/>
      <c r="T21" s="23"/>
      <c r="Y21" s="43" t="s">
        <v>958</v>
      </c>
    </row>
    <row r="22" ht="16.2" spans="1:25">
      <c r="A22" s="16">
        <v>118</v>
      </c>
      <c r="B22" s="11" t="s">
        <v>945</v>
      </c>
      <c r="C22" s="17" t="s">
        <v>954</v>
      </c>
      <c r="D22" s="11">
        <v>300</v>
      </c>
      <c r="E22" s="18">
        <v>3</v>
      </c>
      <c r="F22" s="2">
        <f t="shared" si="8"/>
        <v>5400</v>
      </c>
      <c r="G22" s="3" t="s">
        <v>947</v>
      </c>
      <c r="I22" s="23"/>
      <c r="N22" s="16">
        <v>20</v>
      </c>
      <c r="O22" s="26" t="str">
        <f t="shared" si="7"/>
        <v>20:0:0</v>
      </c>
      <c r="P22" s="27">
        <v>300</v>
      </c>
      <c r="Q22" s="38">
        <v>3</v>
      </c>
      <c r="R22" s="23"/>
      <c r="T22" s="23"/>
      <c r="Y22" s="44">
        <v>0.5</v>
      </c>
    </row>
    <row r="23" ht="16.2" spans="1:25">
      <c r="A23" s="16">
        <v>119</v>
      </c>
      <c r="B23" s="11" t="s">
        <v>945</v>
      </c>
      <c r="C23" s="17" t="s">
        <v>955</v>
      </c>
      <c r="D23" s="11">
        <v>300</v>
      </c>
      <c r="E23" s="18">
        <v>3</v>
      </c>
      <c r="F23" s="2">
        <f t="shared" si="8"/>
        <v>5400</v>
      </c>
      <c r="G23" s="3" t="s">
        <v>947</v>
      </c>
      <c r="I23" s="23"/>
      <c r="N23" s="16">
        <v>21</v>
      </c>
      <c r="O23" s="26" t="str">
        <f t="shared" si="7"/>
        <v>20:10:0</v>
      </c>
      <c r="P23" s="27">
        <v>300</v>
      </c>
      <c r="Q23" s="38">
        <v>3</v>
      </c>
      <c r="R23" s="23"/>
      <c r="T23" s="23"/>
      <c r="Y23" s="44">
        <v>1</v>
      </c>
    </row>
    <row r="24" ht="16.2" spans="1:25">
      <c r="A24" s="16">
        <v>120</v>
      </c>
      <c r="B24" s="11" t="s">
        <v>945</v>
      </c>
      <c r="C24" s="17" t="s">
        <v>956</v>
      </c>
      <c r="D24" s="11">
        <v>300</v>
      </c>
      <c r="E24" s="18">
        <v>3</v>
      </c>
      <c r="F24" s="2">
        <f t="shared" si="8"/>
        <v>5400</v>
      </c>
      <c r="G24" s="3" t="s">
        <v>947</v>
      </c>
      <c r="I24" s="23"/>
      <c r="N24" s="28">
        <v>22</v>
      </c>
      <c r="O24" s="29" t="str">
        <f t="shared" si="7"/>
        <v>20:20:0</v>
      </c>
      <c r="P24" s="30">
        <v>300</v>
      </c>
      <c r="Q24" s="39">
        <v>3</v>
      </c>
      <c r="R24" s="23"/>
      <c r="T24" s="23"/>
      <c r="Y24" s="44">
        <v>1.5</v>
      </c>
    </row>
    <row r="25" ht="16.2" spans="1:25">
      <c r="A25" s="10">
        <v>121</v>
      </c>
      <c r="B25" s="11" t="s">
        <v>945</v>
      </c>
      <c r="C25" s="12" t="s">
        <v>946</v>
      </c>
      <c r="D25" s="11">
        <v>300</v>
      </c>
      <c r="E25" s="18" t="s">
        <v>199</v>
      </c>
      <c r="F25" s="2">
        <f t="shared" ref="F25:F34" si="9">ROUND(F5*40%,0)</f>
        <v>3600</v>
      </c>
      <c r="G25" s="3" t="s">
        <v>947</v>
      </c>
      <c r="I25" s="23"/>
      <c r="N25" s="31"/>
      <c r="O25" s="31"/>
      <c r="P25" s="31"/>
      <c r="Q25" s="31"/>
      <c r="R25" s="23"/>
      <c r="T25" s="23"/>
      <c r="Y25" s="44">
        <v>11</v>
      </c>
    </row>
    <row r="26" ht="16.2" spans="1:25">
      <c r="A26" s="16">
        <v>122</v>
      </c>
      <c r="B26" s="11" t="s">
        <v>945</v>
      </c>
      <c r="C26" s="17" t="s">
        <v>948</v>
      </c>
      <c r="D26" s="11">
        <v>300</v>
      </c>
      <c r="E26" s="18" t="s">
        <v>199</v>
      </c>
      <c r="F26" s="2">
        <f t="shared" si="9"/>
        <v>3600</v>
      </c>
      <c r="G26" s="3" t="s">
        <v>947</v>
      </c>
      <c r="I26" s="23"/>
      <c r="N26" s="31"/>
      <c r="O26" s="31"/>
      <c r="P26" s="31"/>
      <c r="Q26" s="31"/>
      <c r="R26" s="23"/>
      <c r="Y26" s="44">
        <v>11.5</v>
      </c>
    </row>
    <row r="27" ht="16.2" spans="1:25">
      <c r="A27" s="16">
        <v>123</v>
      </c>
      <c r="B27" s="11" t="s">
        <v>945</v>
      </c>
      <c r="C27" s="17" t="s">
        <v>949</v>
      </c>
      <c r="D27" s="11">
        <v>300</v>
      </c>
      <c r="E27" s="18" t="s">
        <v>199</v>
      </c>
      <c r="F27" s="2">
        <f t="shared" si="9"/>
        <v>3600</v>
      </c>
      <c r="G27" s="3" t="s">
        <v>947</v>
      </c>
      <c r="I27" s="23"/>
      <c r="N27" s="31"/>
      <c r="O27" s="31"/>
      <c r="P27" s="31"/>
      <c r="Q27" s="31"/>
      <c r="R27" s="23"/>
      <c r="T27" s="23"/>
      <c r="Y27" s="44">
        <v>12</v>
      </c>
    </row>
    <row r="28" ht="16.2" spans="1:25">
      <c r="A28" s="16">
        <v>124</v>
      </c>
      <c r="B28" s="11" t="s">
        <v>945</v>
      </c>
      <c r="C28" s="19" t="s">
        <v>950</v>
      </c>
      <c r="D28" s="11">
        <v>300</v>
      </c>
      <c r="E28" s="18" t="s">
        <v>199</v>
      </c>
      <c r="F28" s="2">
        <f t="shared" si="9"/>
        <v>3600</v>
      </c>
      <c r="G28" s="3" t="s">
        <v>947</v>
      </c>
      <c r="I28" s="23"/>
      <c r="N28" s="31"/>
      <c r="O28" s="31"/>
      <c r="P28" s="31"/>
      <c r="Q28" s="31"/>
      <c r="R28" s="23"/>
      <c r="T28" s="23"/>
      <c r="Y28" s="44">
        <v>12.5</v>
      </c>
    </row>
    <row r="29" ht="16.2" spans="1:25">
      <c r="A29" s="16">
        <v>125</v>
      </c>
      <c r="B29" s="11" t="s">
        <v>945</v>
      </c>
      <c r="C29" s="17" t="s">
        <v>951</v>
      </c>
      <c r="D29" s="11">
        <v>300</v>
      </c>
      <c r="E29" s="18" t="s">
        <v>199</v>
      </c>
      <c r="F29" s="2">
        <f t="shared" si="9"/>
        <v>3600</v>
      </c>
      <c r="G29" s="3" t="s">
        <v>947</v>
      </c>
      <c r="I29" s="23"/>
      <c r="N29" s="31"/>
      <c r="O29" s="31"/>
      <c r="P29" s="31"/>
      <c r="Q29" s="31"/>
      <c r="R29" s="23"/>
      <c r="T29" s="23"/>
      <c r="Y29" s="44">
        <v>19</v>
      </c>
    </row>
    <row r="30" ht="16.2" spans="1:25">
      <c r="A30" s="16">
        <v>126</v>
      </c>
      <c r="B30" s="11" t="s">
        <v>945</v>
      </c>
      <c r="C30" s="17" t="s">
        <v>952</v>
      </c>
      <c r="D30" s="11">
        <v>300</v>
      </c>
      <c r="E30" s="18" t="s">
        <v>199</v>
      </c>
      <c r="F30" s="2">
        <f t="shared" si="9"/>
        <v>3600</v>
      </c>
      <c r="G30" s="3" t="s">
        <v>947</v>
      </c>
      <c r="I30" s="23"/>
      <c r="N30" s="31"/>
      <c r="O30" s="31"/>
      <c r="P30" s="31"/>
      <c r="Q30" s="31"/>
      <c r="R30" s="23"/>
      <c r="T30" s="23"/>
      <c r="Y30" s="44">
        <v>20</v>
      </c>
    </row>
    <row r="31" ht="16.2" spans="1:25">
      <c r="A31" s="16">
        <v>127</v>
      </c>
      <c r="B31" s="11" t="s">
        <v>945</v>
      </c>
      <c r="C31" s="17" t="s">
        <v>953</v>
      </c>
      <c r="D31" s="11">
        <v>300</v>
      </c>
      <c r="E31" s="18" t="s">
        <v>199</v>
      </c>
      <c r="F31" s="2">
        <f t="shared" si="9"/>
        <v>3600</v>
      </c>
      <c r="G31" s="3" t="s">
        <v>947</v>
      </c>
      <c r="I31" s="23"/>
      <c r="N31" s="31"/>
      <c r="O31" s="31"/>
      <c r="P31" s="31"/>
      <c r="Q31" s="31"/>
      <c r="R31" s="23"/>
      <c r="T31" s="23"/>
      <c r="Y31" s="44">
        <v>21</v>
      </c>
    </row>
    <row r="32" spans="1:18">
      <c r="A32" s="16">
        <v>128</v>
      </c>
      <c r="B32" s="11" t="s">
        <v>945</v>
      </c>
      <c r="C32" s="17" t="s">
        <v>954</v>
      </c>
      <c r="D32" s="11">
        <v>300</v>
      </c>
      <c r="E32" s="18" t="s">
        <v>199</v>
      </c>
      <c r="F32" s="2">
        <f t="shared" si="9"/>
        <v>3600</v>
      </c>
      <c r="G32" s="3" t="s">
        <v>947</v>
      </c>
      <c r="I32" s="23"/>
      <c r="N32" s="31"/>
      <c r="O32" s="31"/>
      <c r="P32" s="31"/>
      <c r="Q32" s="31"/>
      <c r="R32" s="23"/>
    </row>
    <row r="33" spans="1:18">
      <c r="A33" s="16">
        <v>129</v>
      </c>
      <c r="B33" s="11" t="s">
        <v>945</v>
      </c>
      <c r="C33" s="17" t="s">
        <v>955</v>
      </c>
      <c r="D33" s="11">
        <v>300</v>
      </c>
      <c r="E33" s="18" t="s">
        <v>199</v>
      </c>
      <c r="F33" s="2">
        <f t="shared" si="9"/>
        <v>3600</v>
      </c>
      <c r="G33" s="3" t="s">
        <v>947</v>
      </c>
      <c r="I33" s="23"/>
      <c r="N33" s="31"/>
      <c r="O33" s="31"/>
      <c r="P33" s="31"/>
      <c r="Q33" s="31"/>
      <c r="R33" s="23"/>
    </row>
    <row r="34" spans="1:18">
      <c r="A34" s="16">
        <v>130</v>
      </c>
      <c r="B34" s="11" t="s">
        <v>945</v>
      </c>
      <c r="C34" s="17" t="s">
        <v>956</v>
      </c>
      <c r="D34" s="11">
        <v>300</v>
      </c>
      <c r="E34" s="18" t="s">
        <v>199</v>
      </c>
      <c r="F34" s="2">
        <f t="shared" si="9"/>
        <v>3600</v>
      </c>
      <c r="G34" s="3" t="s">
        <v>947</v>
      </c>
      <c r="I34" s="23"/>
      <c r="N34" s="31"/>
      <c r="O34" s="31"/>
      <c r="P34" s="31"/>
      <c r="Q34" s="31"/>
      <c r="R34" s="23"/>
    </row>
    <row r="35" spans="1:18">
      <c r="A35" s="16"/>
      <c r="B35" s="17"/>
      <c r="C35" s="17"/>
      <c r="D35" s="11"/>
      <c r="E35" s="18"/>
      <c r="F35" s="2"/>
      <c r="G35" s="3"/>
      <c r="I35" s="23"/>
      <c r="N35" s="31"/>
      <c r="O35" s="32"/>
      <c r="P35" s="31"/>
      <c r="R35" s="23"/>
    </row>
    <row r="36" spans="1:18">
      <c r="A36" s="16"/>
      <c r="B36" s="17"/>
      <c r="C36" s="17"/>
      <c r="D36" s="11"/>
      <c r="E36" s="18"/>
      <c r="F36" s="2"/>
      <c r="G36" s="3"/>
      <c r="I36" s="23"/>
      <c r="N36" s="31"/>
      <c r="O36" s="32"/>
      <c r="P36" s="31"/>
      <c r="R36" s="23"/>
    </row>
    <row r="37" spans="1:18">
      <c r="A37" s="16"/>
      <c r="B37" s="17"/>
      <c r="C37" s="17"/>
      <c r="D37" s="11"/>
      <c r="E37" s="18"/>
      <c r="F37" s="2"/>
      <c r="G37" s="3"/>
      <c r="I37" s="23"/>
      <c r="N37" s="31"/>
      <c r="O37" s="32"/>
      <c r="P37" s="31"/>
      <c r="R37" s="23"/>
    </row>
    <row r="38" spans="1:18">
      <c r="A38" s="16"/>
      <c r="B38" s="17"/>
      <c r="C38" s="17"/>
      <c r="D38" s="11"/>
      <c r="E38" s="18"/>
      <c r="F38" s="2"/>
      <c r="G38" s="3"/>
      <c r="I38" s="23"/>
      <c r="N38" s="31"/>
      <c r="O38" s="32"/>
      <c r="P38" s="31"/>
      <c r="R38" s="23"/>
    </row>
    <row r="39" spans="1:18">
      <c r="A39" s="16"/>
      <c r="B39" s="17"/>
      <c r="C39" s="17"/>
      <c r="D39" s="11"/>
      <c r="E39" s="18"/>
      <c r="F39" s="2"/>
      <c r="G39" s="3"/>
      <c r="I39" s="23"/>
      <c r="N39" s="31"/>
      <c r="O39" s="32"/>
      <c r="P39" s="31"/>
      <c r="R39" s="23"/>
    </row>
    <row r="40" spans="1:18">
      <c r="A40" s="16"/>
      <c r="B40" s="17"/>
      <c r="C40" s="17"/>
      <c r="D40" s="11"/>
      <c r="E40" s="18"/>
      <c r="F40" s="2"/>
      <c r="G40" s="3"/>
      <c r="I40" s="23"/>
      <c r="N40" s="31"/>
      <c r="O40" s="32"/>
      <c r="P40" s="31"/>
      <c r="R40" s="23"/>
    </row>
    <row r="41" spans="1:18">
      <c r="A41" s="16"/>
      <c r="B41" s="17"/>
      <c r="C41" s="17"/>
      <c r="D41" s="11"/>
      <c r="E41" s="18"/>
      <c r="F41" s="2"/>
      <c r="G41" s="3"/>
      <c r="I41" s="23"/>
      <c r="N41" s="31"/>
      <c r="O41" s="32"/>
      <c r="P41" s="31"/>
      <c r="R41" s="23"/>
    </row>
    <row r="42" spans="1:18">
      <c r="A42" s="16"/>
      <c r="B42" s="17"/>
      <c r="C42" s="17"/>
      <c r="D42" s="11"/>
      <c r="E42" s="18"/>
      <c r="F42" s="2"/>
      <c r="G42" s="3"/>
      <c r="I42" s="23"/>
      <c r="N42" s="31"/>
      <c r="O42" s="32"/>
      <c r="P42" s="31"/>
      <c r="R42" s="23"/>
    </row>
    <row r="43" spans="1:18">
      <c r="A43" s="16"/>
      <c r="B43" s="17"/>
      <c r="C43" s="17"/>
      <c r="D43" s="11"/>
      <c r="E43" s="18"/>
      <c r="F43" s="2"/>
      <c r="G43" s="3"/>
      <c r="I43" s="23"/>
      <c r="N43" s="31"/>
      <c r="O43" s="32"/>
      <c r="P43" s="31"/>
      <c r="R43" s="23"/>
    </row>
    <row r="44" spans="1:18">
      <c r="A44" s="16"/>
      <c r="B44" s="17"/>
      <c r="C44" s="17"/>
      <c r="D44" s="11"/>
      <c r="E44" s="18"/>
      <c r="F44" s="2"/>
      <c r="G44" s="3"/>
      <c r="I44" s="23"/>
      <c r="N44" s="31"/>
      <c r="O44" s="32"/>
      <c r="P44" s="31"/>
      <c r="R44" s="23"/>
    </row>
    <row r="45" spans="9:18">
      <c r="I45" s="23"/>
      <c r="N45" s="31"/>
      <c r="O45" s="32"/>
      <c r="P45" s="31"/>
      <c r="R45" s="23"/>
    </row>
    <row r="46" spans="9:18">
      <c r="I46" s="23"/>
      <c r="N46" s="31"/>
      <c r="O46" s="32"/>
      <c r="P46" s="31"/>
      <c r="R46" s="23"/>
    </row>
    <row r="47" spans="9:18">
      <c r="I47" s="23"/>
      <c r="N47" s="31"/>
      <c r="O47" s="32"/>
      <c r="P47" s="31"/>
      <c r="R47" s="23"/>
    </row>
    <row r="48" spans="9:18">
      <c r="I48" s="23"/>
      <c r="N48" s="31"/>
      <c r="O48" s="32"/>
      <c r="P48" s="31"/>
      <c r="R48" s="23"/>
    </row>
    <row r="49" spans="9:18">
      <c r="I49" s="23"/>
      <c r="N49" s="31"/>
      <c r="O49" s="32"/>
      <c r="P49" s="31"/>
      <c r="R49" s="23"/>
    </row>
    <row r="50" spans="9:18">
      <c r="I50" s="23"/>
      <c r="R50" s="23"/>
    </row>
    <row r="51" spans="9:18">
      <c r="I51" s="23"/>
      <c r="R51" s="23"/>
    </row>
    <row r="52" spans="9:18">
      <c r="I52" s="23"/>
      <c r="R52" s="23"/>
    </row>
    <row r="53" spans="9:18">
      <c r="I53" s="23"/>
      <c r="R53" s="23"/>
    </row>
    <row r="54" spans="9:18">
      <c r="I54" s="23"/>
      <c r="R54" s="23"/>
    </row>
    <row r="55" spans="1:18">
      <c r="A55" s="16"/>
      <c r="B55" s="17"/>
      <c r="C55" s="17"/>
      <c r="D55" s="11"/>
      <c r="E55" s="18"/>
      <c r="F55" s="2"/>
      <c r="G55" s="3"/>
      <c r="I55" s="23"/>
      <c r="R55" s="23"/>
    </row>
    <row r="56" spans="1:18">
      <c r="A56" s="16"/>
      <c r="B56" s="17"/>
      <c r="C56" s="17"/>
      <c r="D56" s="11"/>
      <c r="E56" s="18"/>
      <c r="F56" s="2"/>
      <c r="G56" s="3"/>
      <c r="I56" s="23"/>
      <c r="R56" s="23"/>
    </row>
    <row r="57" spans="1:18">
      <c r="A57" s="16"/>
      <c r="B57" s="17"/>
      <c r="C57" s="17"/>
      <c r="D57" s="11"/>
      <c r="E57" s="18"/>
      <c r="F57" s="2"/>
      <c r="G57" s="3"/>
      <c r="I57" s="23"/>
      <c r="R57" s="23"/>
    </row>
    <row r="58" spans="1:18">
      <c r="A58" s="16"/>
      <c r="B58" s="17"/>
      <c r="C58" s="17"/>
      <c r="D58" s="11"/>
      <c r="E58" s="18"/>
      <c r="F58" s="2"/>
      <c r="G58" s="3"/>
      <c r="I58" s="23"/>
      <c r="R58" s="23"/>
    </row>
    <row r="59" spans="1:18">
      <c r="A59" s="16"/>
      <c r="B59" s="17"/>
      <c r="C59" s="17"/>
      <c r="D59" s="11"/>
      <c r="E59" s="18"/>
      <c r="F59" s="2"/>
      <c r="G59" s="3"/>
      <c r="I59" s="23"/>
      <c r="R59" s="23"/>
    </row>
    <row r="60" spans="1:18">
      <c r="A60" s="16"/>
      <c r="B60" s="17"/>
      <c r="C60" s="17"/>
      <c r="D60" s="11"/>
      <c r="E60" s="18"/>
      <c r="F60" s="2"/>
      <c r="G60" s="3"/>
      <c r="I60" s="23"/>
      <c r="R60" s="23"/>
    </row>
    <row r="61" spans="1:18">
      <c r="A61" s="16"/>
      <c r="B61" s="17"/>
      <c r="C61" s="17"/>
      <c r="D61" s="11"/>
      <c r="E61" s="18"/>
      <c r="F61" s="2"/>
      <c r="G61" s="3"/>
      <c r="I61" s="23"/>
      <c r="R61" s="23"/>
    </row>
    <row r="62" spans="1:18">
      <c r="A62" s="16"/>
      <c r="B62" s="17"/>
      <c r="C62" s="17"/>
      <c r="D62" s="11"/>
      <c r="E62" s="18"/>
      <c r="F62" s="2"/>
      <c r="G62" s="3"/>
      <c r="I62" s="23"/>
      <c r="R62" s="23"/>
    </row>
    <row r="63" spans="1:18">
      <c r="A63" s="16"/>
      <c r="B63" s="17"/>
      <c r="C63" s="17"/>
      <c r="D63" s="11"/>
      <c r="E63" s="18"/>
      <c r="F63" s="2"/>
      <c r="G63" s="3"/>
      <c r="I63" s="23"/>
      <c r="R63" s="23"/>
    </row>
    <row r="64" spans="1:18">
      <c r="A64" s="16"/>
      <c r="B64" s="17"/>
      <c r="C64" s="17"/>
      <c r="D64" s="11"/>
      <c r="E64" s="18"/>
      <c r="F64" s="2"/>
      <c r="G64" s="3"/>
      <c r="I64" s="23"/>
      <c r="R64" s="23"/>
    </row>
    <row r="65" spans="1:18">
      <c r="A65" s="16"/>
      <c r="B65" s="17"/>
      <c r="C65" s="17"/>
      <c r="D65" s="11"/>
      <c r="E65" s="18"/>
      <c r="F65" s="2"/>
      <c r="G65" s="3"/>
      <c r="I65" s="23"/>
      <c r="N65" s="31"/>
      <c r="O65" s="32"/>
      <c r="P65" s="31"/>
      <c r="R65" s="23"/>
    </row>
    <row r="66" spans="1:18">
      <c r="A66" s="16"/>
      <c r="B66" s="17"/>
      <c r="C66" s="17"/>
      <c r="D66" s="11"/>
      <c r="E66" s="18"/>
      <c r="F66" s="2"/>
      <c r="G66" s="3"/>
      <c r="I66" s="23"/>
      <c r="R66" s="23"/>
    </row>
    <row r="67" spans="1:9">
      <c r="A67" s="16"/>
      <c r="B67" s="17"/>
      <c r="C67" s="17"/>
      <c r="D67" s="11"/>
      <c r="E67" s="18"/>
      <c r="F67" s="2"/>
      <c r="G67" s="3"/>
      <c r="I67" s="23"/>
    </row>
    <row r="68" spans="1:9">
      <c r="A68" s="16"/>
      <c r="B68" s="17"/>
      <c r="C68" s="17"/>
      <c r="D68" s="11"/>
      <c r="E68" s="18"/>
      <c r="F68" s="2"/>
      <c r="G68" s="3"/>
      <c r="I68" s="23"/>
    </row>
    <row r="69" spans="1:9">
      <c r="A69" s="16"/>
      <c r="B69" s="11"/>
      <c r="C69" s="17"/>
      <c r="D69" s="11"/>
      <c r="E69" s="18"/>
      <c r="F69" s="2"/>
      <c r="G69" s="3"/>
      <c r="I69" s="23"/>
    </row>
    <row r="70" spans="1:9">
      <c r="A70" s="16"/>
      <c r="B70" s="11"/>
      <c r="C70" s="19"/>
      <c r="D70" s="11"/>
      <c r="E70" s="18"/>
      <c r="F70" s="2"/>
      <c r="G70" s="3"/>
      <c r="I70" s="23"/>
    </row>
    <row r="71" spans="1:9">
      <c r="A71" s="16"/>
      <c r="B71" s="11"/>
      <c r="C71" s="17"/>
      <c r="D71" s="11"/>
      <c r="E71" s="18"/>
      <c r="F71" s="2"/>
      <c r="G71" s="3"/>
      <c r="I71" s="23"/>
    </row>
    <row r="72" spans="1:9">
      <c r="A72" s="16"/>
      <c r="B72" s="11"/>
      <c r="C72" s="17"/>
      <c r="D72" s="11"/>
      <c r="E72" s="18"/>
      <c r="F72" s="2"/>
      <c r="G72" s="3"/>
      <c r="I72" s="23"/>
    </row>
    <row r="73" spans="1:9">
      <c r="A73" s="16"/>
      <c r="B73" s="11"/>
      <c r="C73" s="17"/>
      <c r="D73" s="11"/>
      <c r="E73" s="18"/>
      <c r="F73" s="2"/>
      <c r="G73" s="3"/>
      <c r="I73" s="23"/>
    </row>
    <row r="74" spans="1:9">
      <c r="A74" s="16"/>
      <c r="B74" s="11"/>
      <c r="C74" s="17"/>
      <c r="D74" s="11"/>
      <c r="E74" s="18"/>
      <c r="F74" s="2"/>
      <c r="G74" s="3"/>
      <c r="I74" s="23"/>
    </row>
    <row r="75" spans="1:9">
      <c r="A75" s="16"/>
      <c r="B75" s="17"/>
      <c r="C75" s="17"/>
      <c r="D75" s="11"/>
      <c r="E75" s="18"/>
      <c r="F75" s="2"/>
      <c r="G75" s="3"/>
      <c r="I75" s="23"/>
    </row>
    <row r="76" spans="1:9">
      <c r="A76" s="16"/>
      <c r="B76" s="17"/>
      <c r="C76" s="17"/>
      <c r="D76" s="11"/>
      <c r="E76" s="18"/>
      <c r="F76" s="2"/>
      <c r="G76" s="3"/>
      <c r="I76" s="23"/>
    </row>
    <row r="77" spans="1:9">
      <c r="A77" s="16"/>
      <c r="B77" s="17"/>
      <c r="C77" s="17"/>
      <c r="D77" s="11"/>
      <c r="E77" s="18"/>
      <c r="F77" s="2"/>
      <c r="G77" s="3"/>
      <c r="I77" s="23"/>
    </row>
    <row r="78" spans="1:9">
      <c r="A78" s="16"/>
      <c r="B78" s="17"/>
      <c r="C78" s="17"/>
      <c r="D78" s="11"/>
      <c r="E78" s="18"/>
      <c r="F78" s="2"/>
      <c r="G78" s="3"/>
      <c r="I78" s="23"/>
    </row>
    <row r="79" spans="1:9">
      <c r="A79" s="16"/>
      <c r="B79" s="17"/>
      <c r="C79" s="17"/>
      <c r="D79" s="11"/>
      <c r="E79" s="18"/>
      <c r="F79" s="2"/>
      <c r="G79" s="3"/>
      <c r="I79" s="23"/>
    </row>
    <row r="80" spans="1:9">
      <c r="A80" s="16"/>
      <c r="B80" s="17"/>
      <c r="C80" s="17"/>
      <c r="D80" s="11"/>
      <c r="E80" s="18"/>
      <c r="F80" s="2"/>
      <c r="G80" s="3"/>
      <c r="I80" s="23"/>
    </row>
    <row r="81" spans="1:9">
      <c r="A81" s="16"/>
      <c r="B81" s="17"/>
      <c r="C81" s="17"/>
      <c r="D81" s="11"/>
      <c r="E81" s="18"/>
      <c r="F81" s="2"/>
      <c r="G81" s="3"/>
      <c r="I81" s="23"/>
    </row>
    <row r="82" spans="1:9">
      <c r="A82" s="16"/>
      <c r="B82" s="17"/>
      <c r="C82" s="17"/>
      <c r="D82" s="11"/>
      <c r="E82" s="18"/>
      <c r="F82" s="2"/>
      <c r="G82" s="3"/>
      <c r="I82" s="23"/>
    </row>
    <row r="83" spans="1:9">
      <c r="A83" s="16"/>
      <c r="E83" s="18"/>
      <c r="F83" s="2"/>
      <c r="G83" s="3"/>
      <c r="I83" s="23"/>
    </row>
    <row r="84" spans="1:9">
      <c r="A84" s="16"/>
      <c r="E84" s="18"/>
      <c r="F84" s="2"/>
      <c r="G84" s="3"/>
      <c r="I84" s="23"/>
    </row>
    <row r="85" spans="6:9">
      <c r="F85" s="2"/>
      <c r="I85" s="23"/>
    </row>
    <row r="86" spans="6:9">
      <c r="F86" s="2"/>
      <c r="I86" s="23"/>
    </row>
    <row r="87" spans="6:9">
      <c r="F87" s="2"/>
      <c r="I87" s="23"/>
    </row>
    <row r="88" spans="6:9">
      <c r="F88" s="2"/>
      <c r="I88" s="23"/>
    </row>
    <row r="89" spans="6:9">
      <c r="F89" s="2"/>
      <c r="I89" s="23"/>
    </row>
    <row r="90" spans="6:9">
      <c r="F90" s="2"/>
      <c r="I90" s="23"/>
    </row>
    <row r="91" spans="6:9">
      <c r="F91" s="2"/>
      <c r="I91" s="23"/>
    </row>
    <row r="92" spans="6:9">
      <c r="F92" s="2"/>
      <c r="I92" s="23"/>
    </row>
    <row r="93" spans="6:9">
      <c r="F93" s="2"/>
      <c r="I93" s="23"/>
    </row>
    <row r="94" spans="6:9">
      <c r="F94" s="2"/>
      <c r="I94" s="23"/>
    </row>
    <row r="95" spans="6:9">
      <c r="F95" s="45"/>
      <c r="I95" s="23"/>
    </row>
    <row r="96" spans="6:9">
      <c r="F96" s="45"/>
      <c r="I96" s="23"/>
    </row>
    <row r="97" spans="6:9">
      <c r="F97" s="45"/>
      <c r="I97" s="23"/>
    </row>
    <row r="98" spans="6:9">
      <c r="F98" s="45"/>
      <c r="I98" s="23"/>
    </row>
    <row r="99" spans="6:9">
      <c r="F99" s="45"/>
      <c r="I99" s="23"/>
    </row>
    <row r="100" spans="6:9">
      <c r="F100" s="45"/>
      <c r="I100" s="23"/>
    </row>
    <row r="101" spans="6:9">
      <c r="F101" s="45"/>
      <c r="I101" s="23"/>
    </row>
    <row r="102" spans="6:9">
      <c r="F102" s="45"/>
      <c r="I102" s="23"/>
    </row>
    <row r="103" spans="6:9">
      <c r="F103" s="45"/>
      <c r="I103" s="23"/>
    </row>
    <row r="104" spans="6:9">
      <c r="F104" s="45"/>
      <c r="I104" s="23"/>
    </row>
    <row r="105" spans="6:9">
      <c r="F105" s="45"/>
      <c r="I105" s="23"/>
    </row>
    <row r="106" spans="6:9">
      <c r="F106" s="45"/>
      <c r="I106" s="23"/>
    </row>
    <row r="107" spans="6:9">
      <c r="F107" s="45"/>
      <c r="I107" s="23"/>
    </row>
    <row r="108" spans="6:6">
      <c r="F108" s="45"/>
    </row>
    <row r="109" spans="6:6">
      <c r="F109" s="45"/>
    </row>
    <row r="110" spans="6:6">
      <c r="F110" s="45"/>
    </row>
    <row r="111" spans="6:6">
      <c r="F111" s="45"/>
    </row>
    <row r="112" spans="6:6">
      <c r="F112" s="45"/>
    </row>
    <row r="113" spans="6:6">
      <c r="F113" s="45"/>
    </row>
    <row r="114" spans="6:6">
      <c r="F114" s="45"/>
    </row>
    <row r="115" spans="6:6">
      <c r="F115" s="45"/>
    </row>
    <row r="116" spans="6:6">
      <c r="F116" s="45"/>
    </row>
    <row r="117" spans="6:6">
      <c r="F117" s="45"/>
    </row>
    <row r="118" spans="6:6">
      <c r="F118" s="45"/>
    </row>
    <row r="119" spans="6:6">
      <c r="F119" s="45"/>
    </row>
    <row r="120" spans="6:6">
      <c r="F120" s="45"/>
    </row>
    <row r="121" spans="6:6">
      <c r="F121" s="45"/>
    </row>
    <row r="122" spans="6:6">
      <c r="F122" s="45"/>
    </row>
    <row r="123" spans="6:6">
      <c r="F123" s="45"/>
    </row>
    <row r="124" spans="6:6">
      <c r="F124" s="45"/>
    </row>
    <row r="125" spans="6:6">
      <c r="F125" s="45"/>
    </row>
    <row r="126" spans="6:6">
      <c r="F126" s="45"/>
    </row>
    <row r="127" spans="6:6">
      <c r="F127" s="45"/>
    </row>
    <row r="128" spans="6:6">
      <c r="F128" s="45"/>
    </row>
    <row r="129" spans="6:6">
      <c r="F129" s="45"/>
    </row>
    <row r="130" spans="6:6">
      <c r="F130" s="45"/>
    </row>
    <row r="131" spans="6:6">
      <c r="F131" s="45"/>
    </row>
    <row r="132" spans="6:6">
      <c r="F132" s="45"/>
    </row>
    <row r="133" spans="6:6">
      <c r="F133" s="45"/>
    </row>
    <row r="134" spans="6:6">
      <c r="F134" s="45"/>
    </row>
    <row r="135" spans="6:6">
      <c r="F135" s="45"/>
    </row>
    <row r="136" spans="6:6">
      <c r="F136" s="45"/>
    </row>
    <row r="137" spans="6:6">
      <c r="F137" s="45"/>
    </row>
    <row r="138" spans="6:6">
      <c r="F138" s="45"/>
    </row>
    <row r="139" spans="6:6">
      <c r="F139" s="45"/>
    </row>
    <row r="140" spans="6:6">
      <c r="F140" s="45"/>
    </row>
    <row r="141" spans="6:6">
      <c r="F141" s="45"/>
    </row>
    <row r="142" spans="6:6">
      <c r="F142" s="45"/>
    </row>
    <row r="143" spans="6:6">
      <c r="F143" s="45"/>
    </row>
    <row r="144" spans="6:6">
      <c r="F144" s="45"/>
    </row>
    <row r="145" spans="6:6">
      <c r="F145" s="45"/>
    </row>
    <row r="146" spans="6:6">
      <c r="F146" s="45"/>
    </row>
    <row r="147" spans="6:6">
      <c r="F147" s="45"/>
    </row>
    <row r="148" spans="6:6">
      <c r="F148" s="45"/>
    </row>
    <row r="149" spans="6:6">
      <c r="F149" s="45"/>
    </row>
    <row r="150" spans="6:6">
      <c r="F150" s="45"/>
    </row>
    <row r="151" spans="6:6">
      <c r="F151" s="45"/>
    </row>
    <row r="152" spans="6:6">
      <c r="F152" s="45"/>
    </row>
    <row r="153" spans="6:6">
      <c r="F153" s="45"/>
    </row>
    <row r="154" spans="6:6">
      <c r="F154" s="45"/>
    </row>
    <row r="155" spans="6:6">
      <c r="F155" s="45"/>
    </row>
    <row r="156" spans="6:6">
      <c r="F156" s="45"/>
    </row>
    <row r="157" spans="6:6">
      <c r="F157" s="45"/>
    </row>
    <row r="158" spans="6:6">
      <c r="F158" s="45"/>
    </row>
    <row r="159" spans="6:6">
      <c r="F159" s="45"/>
    </row>
    <row r="160" spans="6:6">
      <c r="F160" s="45"/>
    </row>
    <row r="161" spans="6:6">
      <c r="F161" s="45"/>
    </row>
    <row r="162" spans="6:6">
      <c r="F162" s="45"/>
    </row>
    <row r="163" spans="6:6">
      <c r="F163" s="45"/>
    </row>
    <row r="164" spans="6:6">
      <c r="F164" s="45"/>
    </row>
    <row r="165" spans="6:6">
      <c r="F165" s="45"/>
    </row>
    <row r="166" spans="6:6">
      <c r="F166" s="45"/>
    </row>
    <row r="167" spans="6:6">
      <c r="F167" s="45"/>
    </row>
    <row r="168" spans="6:6">
      <c r="F168" s="45"/>
    </row>
    <row r="169" spans="6:6">
      <c r="F169" s="45"/>
    </row>
    <row r="170" spans="6:6">
      <c r="F170" s="45"/>
    </row>
    <row r="171" spans="6:6">
      <c r="F171" s="45"/>
    </row>
    <row r="172" spans="6:6">
      <c r="F172" s="45"/>
    </row>
    <row r="173" spans="6:6">
      <c r="F173" s="45"/>
    </row>
    <row r="174" spans="6:6">
      <c r="F174" s="45"/>
    </row>
    <row r="175" spans="6:6">
      <c r="F175" s="45"/>
    </row>
    <row r="176" spans="6:6">
      <c r="F176" s="45"/>
    </row>
    <row r="177" spans="6:6">
      <c r="F177" s="45"/>
    </row>
    <row r="178" spans="6:6">
      <c r="F178" s="45"/>
    </row>
    <row r="179" spans="6:6">
      <c r="F179" s="45"/>
    </row>
    <row r="180" spans="6:6">
      <c r="F180" s="45"/>
    </row>
    <row r="181" spans="6:6">
      <c r="F181" s="45"/>
    </row>
    <row r="182" spans="6:6">
      <c r="F182" s="45"/>
    </row>
    <row r="183" spans="6:6">
      <c r="F183" s="45"/>
    </row>
    <row r="184" spans="6:6">
      <c r="F184" s="45"/>
    </row>
    <row r="185" spans="6:6">
      <c r="F185" s="45"/>
    </row>
    <row r="186" spans="6:6">
      <c r="F186" s="45"/>
    </row>
    <row r="187" spans="6:6">
      <c r="F187" s="45"/>
    </row>
    <row r="188" spans="6:6">
      <c r="F188" s="45"/>
    </row>
    <row r="189" spans="6:6">
      <c r="F189" s="45"/>
    </row>
    <row r="190" spans="6:6">
      <c r="F190" s="45"/>
    </row>
    <row r="191" spans="6:6">
      <c r="F191" s="45"/>
    </row>
    <row r="192" spans="6:6">
      <c r="F192" s="45"/>
    </row>
    <row r="193" spans="6:6">
      <c r="F193" s="45"/>
    </row>
    <row r="194" spans="6:6">
      <c r="F194" s="45"/>
    </row>
    <row r="195" spans="6:6">
      <c r="F195" s="45"/>
    </row>
    <row r="196" spans="6:6">
      <c r="F196" s="45"/>
    </row>
    <row r="197" spans="6:6">
      <c r="F197" s="45"/>
    </row>
    <row r="198" spans="6:6">
      <c r="F198" s="45"/>
    </row>
    <row r="199" spans="6:6">
      <c r="F199" s="45"/>
    </row>
    <row r="200" spans="6:6">
      <c r="F200" s="45"/>
    </row>
    <row r="201" spans="6:6">
      <c r="F201" s="45"/>
    </row>
    <row r="202" spans="6:6">
      <c r="F202" s="45"/>
    </row>
    <row r="203" spans="6:6">
      <c r="F203" s="45"/>
    </row>
    <row r="204" spans="6:6">
      <c r="F204" s="45"/>
    </row>
    <row r="205" spans="6:6">
      <c r="F205" s="45"/>
    </row>
    <row r="206" spans="6:6">
      <c r="F206" s="45"/>
    </row>
    <row r="207" spans="6:6">
      <c r="F207" s="45"/>
    </row>
    <row r="208" spans="6:6">
      <c r="F208" s="45"/>
    </row>
    <row r="209" spans="6:6">
      <c r="F209" s="45"/>
    </row>
    <row r="210" spans="6:6">
      <c r="F210" s="45"/>
    </row>
  </sheetData>
  <mergeCells count="2">
    <mergeCell ref="R4:S4"/>
    <mergeCell ref="T4:U4"/>
  </mergeCells>
  <conditionalFormatting sqref="O8">
    <cfRule type="containsText" dxfId="0" priority="268" operator="between" text=" ">
      <formula>NOT(ISERROR(SEARCH(" ",O8)))</formula>
    </cfRule>
  </conditionalFormatting>
  <conditionalFormatting sqref="U8">
    <cfRule type="containsText" dxfId="0" priority="241" operator="between" text=" ">
      <formula>NOT(ISERROR(SEARCH(" ",U8)))</formula>
    </cfRule>
  </conditionalFormatting>
  <conditionalFormatting sqref="U9">
    <cfRule type="containsText" dxfId="0" priority="240" operator="between" text=" ">
      <formula>NOT(ISERROR(SEARCH(" ",U9)))</formula>
    </cfRule>
  </conditionalFormatting>
  <conditionalFormatting sqref="C18">
    <cfRule type="containsText" dxfId="0" priority="65" operator="between" text=" ">
      <formula>NOT(ISERROR(SEARCH(" ",C18)))</formula>
    </cfRule>
  </conditionalFormatting>
  <conditionalFormatting sqref="AH20">
    <cfRule type="containsText" dxfId="0" priority="260" operator="between" text=" ">
      <formula>NOT(ISERROR(SEARCH(" ",AH20)))</formula>
    </cfRule>
  </conditionalFormatting>
  <conditionalFormatting sqref="AM20">
    <cfRule type="containsText" dxfId="0" priority="259" operator="between" text=" ">
      <formula>NOT(ISERROR(SEARCH(" ",AM20)))</formula>
    </cfRule>
  </conditionalFormatting>
  <conditionalFormatting sqref="C28">
    <cfRule type="containsText" dxfId="0" priority="1" operator="between" text=" ">
      <formula>NOT(ISERROR(SEARCH(" ",C28)))</formula>
    </cfRule>
  </conditionalFormatting>
  <conditionalFormatting sqref="E35">
    <cfRule type="containsText" dxfId="0" priority="6" operator="between" text=" ">
      <formula>NOT(ISERROR(SEARCH(" ",E35)))</formula>
    </cfRule>
  </conditionalFormatting>
  <conditionalFormatting sqref="E36">
    <cfRule type="containsText" dxfId="0" priority="7" operator="between" text=" ">
      <formula>NOT(ISERROR(SEARCH(" ",E36)))</formula>
    </cfRule>
  </conditionalFormatting>
  <conditionalFormatting sqref="C41">
    <cfRule type="containsText" dxfId="0" priority="4" operator="between" text=" ">
      <formula>NOT(ISERROR(SEARCH(" ",C41)))</formula>
    </cfRule>
  </conditionalFormatting>
  <conditionalFormatting sqref="O44">
    <cfRule type="containsText" dxfId="0" priority="277" operator="between" text=" ">
      <formula>NOT(ISERROR(SEARCH(" ",O44)))</formula>
    </cfRule>
  </conditionalFormatting>
  <conditionalFormatting sqref="O45">
    <cfRule type="containsText" dxfId="0" priority="269" operator="between" text=" ">
      <formula>NOT(ISERROR(SEARCH(" ",O45)))</formula>
    </cfRule>
    <cfRule type="containsText" dxfId="0" priority="270" operator="between" text=" ">
      <formula>NOT(ISERROR(SEARCH(" ",O45)))</formula>
    </cfRule>
  </conditionalFormatting>
  <conditionalFormatting sqref="O46">
    <cfRule type="containsText" dxfId="0" priority="276" operator="between" text=" ">
      <formula>NOT(ISERROR(SEARCH(" ",O46)))</formula>
    </cfRule>
    <cfRule type="containsText" dxfId="0" priority="279" operator="between" text=" ">
      <formula>NOT(ISERROR(SEARCH(" ",O46)))</formula>
    </cfRule>
  </conditionalFormatting>
  <conditionalFormatting sqref="O47">
    <cfRule type="containsText" dxfId="0" priority="275" operator="between" text=" ">
      <formula>NOT(ISERROR(SEARCH(" ",O47)))</formula>
    </cfRule>
    <cfRule type="containsText" dxfId="0" priority="278" operator="between" text=" ">
      <formula>NOT(ISERROR(SEARCH(" ",O47)))</formula>
    </cfRule>
  </conditionalFormatting>
  <conditionalFormatting sqref="O48">
    <cfRule type="containsText" dxfId="0" priority="274" operator="between" text=" ">
      <formula>NOT(ISERROR(SEARCH(" ",O48)))</formula>
    </cfRule>
  </conditionalFormatting>
  <conditionalFormatting sqref="O49">
    <cfRule type="containsText" dxfId="0" priority="273" operator="between" text=" ">
      <formula>NOT(ISERROR(SEARCH(" ",O49)))</formula>
    </cfRule>
  </conditionalFormatting>
  <conditionalFormatting sqref="C61">
    <cfRule type="containsText" dxfId="0" priority="21" operator="between" text=" ">
      <formula>NOT(ISERROR(SEARCH(" ",C61)))</formula>
    </cfRule>
  </conditionalFormatting>
  <conditionalFormatting sqref="C70">
    <cfRule type="containsText" dxfId="0" priority="37" operator="between" text=" ">
      <formula>NOT(ISERROR(SEARCH(" ",C70)))</formula>
    </cfRule>
  </conditionalFormatting>
  <conditionalFormatting sqref="C75">
    <cfRule type="containsText" dxfId="0" priority="34" operator="between" text=" ">
      <formula>NOT(ISERROR(SEARCH(" ",C75)))</formula>
    </cfRule>
  </conditionalFormatting>
  <conditionalFormatting sqref="A5:A24">
    <cfRule type="containsText" dxfId="0" priority="140" operator="between" text=" ">
      <formula>NOT(ISERROR(SEARCH(" ",A5)))</formula>
    </cfRule>
  </conditionalFormatting>
  <conditionalFormatting sqref="A25:A34">
    <cfRule type="containsText" dxfId="0" priority="10" operator="between" text=" ">
      <formula>NOT(ISERROR(SEARCH(" ",A25)))</formula>
    </cfRule>
  </conditionalFormatting>
  <conditionalFormatting sqref="C35:C40">
    <cfRule type="containsText" dxfId="0" priority="3" operator="between" text=" ">
      <formula>NOT(ISERROR(SEARCH(" ",C35)))</formula>
    </cfRule>
  </conditionalFormatting>
  <conditionalFormatting sqref="C41:C44">
    <cfRule type="containsText" dxfId="0" priority="5" operator="between" text=" ">
      <formula>NOT(ISERROR(SEARCH(" ",C41)))</formula>
    </cfRule>
  </conditionalFormatting>
  <conditionalFormatting sqref="C55:C60">
    <cfRule type="containsText" dxfId="0" priority="20" operator="between" text=" ">
      <formula>NOT(ISERROR(SEARCH(" ",C55)))</formula>
    </cfRule>
  </conditionalFormatting>
  <conditionalFormatting sqref="C61:C64">
    <cfRule type="containsText" dxfId="0" priority="22" operator="between" text=" ">
      <formula>NOT(ISERROR(SEARCH(" ",C61)))</formula>
    </cfRule>
  </conditionalFormatting>
  <conditionalFormatting sqref="C65:C68">
    <cfRule type="containsText" dxfId="0" priority="41" operator="between" text=" ">
      <formula>NOT(ISERROR(SEARCH(" ",C65)))</formula>
    </cfRule>
  </conditionalFormatting>
  <conditionalFormatting sqref="C75:C82">
    <cfRule type="containsText" dxfId="0" priority="35" operator="between" text=" ">
      <formula>NOT(ISERROR(SEARCH(" ",C75)))</formula>
    </cfRule>
  </conditionalFormatting>
  <conditionalFormatting sqref="D69:D74">
    <cfRule type="containsText" dxfId="0" priority="36" operator="between" text=" ">
      <formula>NOT(ISERROR(SEARCH(" ",D69)))</formula>
    </cfRule>
  </conditionalFormatting>
  <conditionalFormatting sqref="D75:D77">
    <cfRule type="containsText" dxfId="0" priority="33" operator="between" text=" ">
      <formula>NOT(ISERROR(SEARCH(" ",D75)))</formula>
    </cfRule>
  </conditionalFormatting>
  <conditionalFormatting sqref="D78:D82">
    <cfRule type="containsText" dxfId="0" priority="32" operator="between" text=" ">
      <formula>NOT(ISERROR(SEARCH(" ",D78)))</formula>
    </cfRule>
  </conditionalFormatting>
  <conditionalFormatting sqref="E5:E24">
    <cfRule type="colorScale" priority="1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E24">
    <cfRule type="containsText" dxfId="0" priority="85" operator="between" text=" ">
      <formula>NOT(ISERROR(SEARCH(" ",E15)))</formula>
    </cfRule>
  </conditionalFormatting>
  <conditionalFormatting sqref="E25:E4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5:E8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9:E84">
    <cfRule type="containsText" dxfId="0" priority="38" operator="between" text=" ">
      <formula>NOT(ISERROR(SEARCH(" ",E69)))</formula>
    </cfRule>
  </conditionalFormatting>
  <conditionalFormatting sqref="F6:F14">
    <cfRule type="containsText" dxfId="0" priority="99" operator="between" text=" ">
      <formula>NOT(ISERROR(SEARCH(" ",F6)))</formula>
    </cfRule>
  </conditionalFormatting>
  <conditionalFormatting sqref="F211:F215">
    <cfRule type="containsText" dxfId="0" priority="31" operator="between" text=" ">
      <formula>NOT(ISERROR(SEARCH(" ",F211)))</formula>
    </cfRule>
  </conditionalFormatting>
  <conditionalFormatting sqref="P47:P48">
    <cfRule type="containsText" dxfId="0" priority="271" operator="between" text=" ">
      <formula>NOT(ISERROR(SEARCH(" ",P47)))</formula>
    </cfRule>
  </conditionalFormatting>
  <conditionalFormatting sqref="S5:S8">
    <cfRule type="containsText" dxfId="0" priority="249" operator="between" text=" ">
      <formula>NOT(ISERROR(SEARCH(" ",S5)))</formula>
    </cfRule>
  </conditionalFormatting>
  <conditionalFormatting sqref="U27:U31">
    <cfRule type="containsText" dxfId="0" priority="258" operator="between" text=" ">
      <formula>NOT(ISERROR(SEARCH(" ",U27)))</formula>
    </cfRule>
  </conditionalFormatting>
  <conditionalFormatting sqref="AF18:AF20">
    <cfRule type="containsText" dxfId="0" priority="264" operator="between" text=" ">
      <formula>NOT(ISERROR(SEARCH(" ",AF18)))</formula>
    </cfRule>
  </conditionalFormatting>
  <conditionalFormatting sqref="AK18:AK20">
    <cfRule type="containsText" dxfId="0" priority="262" operator="between" text=" ">
      <formula>NOT(ISERROR(SEARCH(" ",AK18)))</formula>
    </cfRule>
  </conditionalFormatting>
  <conditionalFormatting sqref="S9 U5:U25 P5:Q14 A276:E1048576 I2:M4 G276:G1048576 K1:M1 I276:M1048576">
    <cfRule type="containsText" dxfId="0" priority="248" operator="between" text=" ">
      <formula>NOT(ISERROR(SEARCH(" ",A1)))</formula>
    </cfRule>
  </conditionalFormatting>
  <conditionalFormatting sqref="A1:E4">
    <cfRule type="containsText" dxfId="0" priority="201" operator="between" text=" ">
      <formula>NOT(ISERROR(SEARCH(" ",A1)))</formula>
    </cfRule>
  </conditionalFormatting>
  <conditionalFormatting sqref="C8 S10:S68 S85:S178 N65:Q68 N69:N84 N4:N14 I5:M5 I6:J6 I1:J1 N261:Q1048576 N85:Q178 G5:G14 X18:AA18 V19:AA20 V7:AD7 AI6:XFD7 V8:XFD9 V37:XFD1048576 V34:X36 Z34:XFD36 V11:XFD17 W10:XFD10">
    <cfRule type="containsText" dxfId="0" priority="137" operator="between" text=" ">
      <formula>NOT(ISERROR(SEARCH(" ",C1)))</formula>
    </cfRule>
  </conditionalFormatting>
  <conditionalFormatting sqref="K6:M91 AE18:AE20 AI18:AJ20 R261:U1048576 R1:U3 V18 AN18:XFD20 R4 T4 C262:E275 I7:J107 L93:L107 K93:K178 K92:L92 R108:R178 T108:U178 G261:G275 I261:M275 V1:X6 AB6:AD6 AI1:XFD5">
    <cfRule type="containsText" dxfId="0" priority="282" operator="between" text=" ">
      <formula>NOT(ISERROR(SEARCH(" ",C1)))</formula>
    </cfRule>
  </conditionalFormatting>
  <conditionalFormatting sqref="F216:F1048576 F1:F4">
    <cfRule type="containsText" dxfId="0" priority="100" operator="between" text=" ">
      <formula>NOT(ISERROR(SEARCH(" ",F1)))</formula>
    </cfRule>
  </conditionalFormatting>
  <conditionalFormatting sqref="H1:H16 H19:H20">
    <cfRule type="containsText" dxfId="0" priority="89" operator="between" text=" ">
      <formula>NOT(ISERROR(SEARCH(" ",H1)))</formula>
    </cfRule>
  </conditionalFormatting>
  <conditionalFormatting sqref="N1:Q3 Q35:Q49 N35:N49">
    <cfRule type="containsText" dxfId="0" priority="281" operator="between" text=" ">
      <formula>NOT(ISERROR(SEARCH(" ",N1)))</formula>
    </cfRule>
  </conditionalFormatting>
  <conditionalFormatting sqref="F5 V21:XFD21 Y25:Y26 V22:X33 Z22:XFD33 Y36 Y33 Y31 P15:Q24 N15:N24 D15:G24 G216:G260">
    <cfRule type="containsText" dxfId="0" priority="87" operator="between" text=" ">
      <formula>NOT(ISERROR(SEARCH(" ",D5)))</formula>
    </cfRule>
  </conditionalFormatting>
  <conditionalFormatting sqref="D5:E14">
    <cfRule type="containsText" dxfId="0" priority="136" operator="between" text=" ">
      <formula>NOT(ISERROR(SEARCH(" ",D5)))</formula>
    </cfRule>
  </conditionalFormatting>
  <conditionalFormatting sqref="O5 O10 O15 O20">
    <cfRule type="containsText" dxfId="0" priority="55" operator="between" text=" ">
      <formula>NOT(ISERROR(SEARCH(" ",O5)))</formula>
    </cfRule>
  </conditionalFormatting>
  <conditionalFormatting sqref="H21:H1048576 H17">
    <cfRule type="containsText" dxfId="0" priority="88" operator="between" text=" ">
      <formula>NOT(ISERROR(SEARCH(" ",H17)))</formula>
    </cfRule>
  </conditionalFormatting>
  <conditionalFormatting sqref="AB18:AD18 AA19:AD20">
    <cfRule type="containsText" dxfId="0" priority="265" operator="between" text=" ">
      <formula>NOT(ISERROR(SEARCH(" ",AA18)))</formula>
    </cfRule>
  </conditionalFormatting>
  <conditionalFormatting sqref="AG18:AH18 AF19:AH19 AF20:AG20">
    <cfRule type="containsText" dxfId="0" priority="263" operator="between" text=" ">
      <formula>NOT(ISERROR(SEARCH(" ",AF18)))</formula>
    </cfRule>
  </conditionalFormatting>
  <conditionalFormatting sqref="AL18:AM18 AK19:AM19 AK20:AL20">
    <cfRule type="containsText" dxfId="0" priority="261" operator="between" text=" ">
      <formula>NOT(ISERROR(SEARCH(" ",AK18)))</formula>
    </cfRule>
  </conditionalFormatting>
  <conditionalFormatting sqref="A35:A44 D35:G44 D25:E28 D33:D34 E29:E34 F25:G34">
    <cfRule type="containsText" dxfId="0" priority="8" operator="between" text=" ">
      <formula>NOT(ISERROR(SEARCH(" ",A25)))</formula>
    </cfRule>
  </conditionalFormatting>
  <conditionalFormatting sqref="N25:Q29">
    <cfRule type="containsText" dxfId="0" priority="86" operator="between" text=" ">
      <formula>NOT(ISERROR(SEARCH(" ",N25)))</formula>
    </cfRule>
  </conditionalFormatting>
  <conditionalFormatting sqref="D29:E32">
    <cfRule type="containsText" dxfId="0" priority="9" operator="between" text=" ">
      <formula>NOT(ISERROR(SEARCH(" ",D29)))</formula>
    </cfRule>
  </conditionalFormatting>
  <conditionalFormatting sqref="N30:Q34">
    <cfRule type="containsText" dxfId="0" priority="244" operator="between" text=" ">
      <formula>NOT(ISERROR(SEARCH(" ",N30)))</formula>
    </cfRule>
  </conditionalFormatting>
  <conditionalFormatting sqref="C35 C39">
    <cfRule type="containsText" dxfId="0" priority="2" operator="between" text=" ">
      <formula>NOT(ISERROR(SEARCH(" ",C35)))</formula>
    </cfRule>
  </conditionalFormatting>
  <conditionalFormatting sqref="P35:P45 O35:O44">
    <cfRule type="containsText" dxfId="0" priority="280" operator="between" text=" ">
      <formula>NOT(ISERROR(SEARCH(" ",O35)))</formula>
    </cfRule>
  </conditionalFormatting>
  <conditionalFormatting sqref="P46 P49">
    <cfRule type="containsText" dxfId="0" priority="272" operator="between" text=" ">
      <formula>NOT(ISERROR(SEARCH(" ",P46)))</formula>
    </cfRule>
  </conditionalFormatting>
  <conditionalFormatting sqref="A55:A84 F55:F84 G55:G215 D55:D56 E55:E67">
    <cfRule type="containsText" dxfId="0" priority="30" operator="between" text=" ">
      <formula>NOT(ISERROR(SEARCH(" ",A55)))</formula>
    </cfRule>
  </conditionalFormatting>
  <conditionalFormatting sqref="C55 C59">
    <cfRule type="containsText" dxfId="0" priority="19" operator="between" text=" ">
      <formula>NOT(ISERROR(SEARCH(" ",C55)))</formula>
    </cfRule>
  </conditionalFormatting>
  <conditionalFormatting sqref="D68:E68 D57:D67">
    <cfRule type="containsText" dxfId="0" priority="39" operator="between" text=" ">
      <formula>NOT(ISERROR(SEARCH(" ",D57)))</formula>
    </cfRule>
  </conditionalFormatting>
  <conditionalFormatting sqref="C69:C82 F85:F94 E69:E84">
    <cfRule type="containsText" dxfId="0" priority="42" operator="between" text=" ">
      <formula>NOT(ISERROR(SEARCH(" ",C69)))</formula>
    </cfRule>
  </conditionalFormatting>
  <conditionalFormatting sqref="L108:M178 M92:M107">
    <cfRule type="containsText" dxfId="0" priority="257" operator="between" text=" ">
      <formula>NOT(ISERROR(SEARCH(" ",L92)))</formula>
    </cfRule>
  </conditionalFormatting>
  <conditionalFormatting sqref="A101:B215">
    <cfRule type="containsText" dxfId="0" priority="45" operator="between" text=" ">
      <formula>NOT(ISERROR(SEARCH(" ",A101)))</formula>
    </cfRule>
  </conditionalFormatting>
  <conditionalFormatting sqref="C115:E210">
    <cfRule type="containsText" dxfId="0" priority="46" operator="between" text=" ">
      <formula>NOT(ISERROR(SEARCH(" ",C115)))</formula>
    </cfRule>
  </conditionalFormatting>
  <conditionalFormatting sqref="A122:B122 A125:B125 A128:B128 A131:B131 A134:B134 A137:B137 A140:B140 A143:B143 A146:B146 A149:B149 A152:B152 A155:B155 A158:B158 A161:B161 A164:B164 A167:B167 A170:B170 A173:B173 A176:B176 A179:B179 A182:B182 A185:B185 A188:B188 A191:B191 A194:B194 A197:B197 A200:B200 A203:B203 A206:B206 A209:B209">
    <cfRule type="containsText" dxfId="0" priority="44" operator="between" text=" ">
      <formula>NOT(ISERROR(SEARCH(" ",A122)))</formula>
    </cfRule>
  </conditionalFormatting>
  <conditionalFormatting sqref="C211:E215">
    <cfRule type="containsText" dxfId="0" priority="47" operator="between" text=" ">
      <formula>NOT(ISERROR(SEARCH(" ",C211)))</formula>
    </cfRule>
  </conditionalFormatting>
  <conditionalFormatting sqref="A216:B261">
    <cfRule type="containsText" dxfId="0" priority="142" operator="between" text=" ">
      <formula>NOT(ISERROR(SEARCH(" ",A216)))</formula>
    </cfRule>
  </conditionalFormatting>
  <conditionalFormatting sqref="C216:E261">
    <cfRule type="containsText" dxfId="0" priority="144" operator="between" text=" ">
      <formula>NOT(ISERROR(SEARCH(" ",C216)))</formula>
    </cfRule>
  </conditionalFormatting>
  <conditionalFormatting sqref="A262:B275">
    <cfRule type="containsText" dxfId="0" priority="250" operator="between" text=" ">
      <formula>NOT(ISERROR(SEARCH(" ",A262)))</formula>
    </cfRule>
  </conditionalFormatting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track属性|TrackAttribute</vt:lpstr>
      <vt:lpstr>track属性|BOSSTrackAppear</vt:lpstr>
      <vt:lpstr>龙舟福卡赛时间|CompetitionBillTime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2021-03-23T08:32:25Z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EEE4569C59F94A3BA9378FADBF03CF53</vt:lpwstr>
  </property>
</Properties>
</file>