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fish_8980\DataTable\"/>
    </mc:Choice>
  </mc:AlternateContent>
  <bookViews>
    <workbookView xWindow="0" yWindow="0" windowWidth="23904" windowHeight="10284" activeTab="3"/>
  </bookViews>
  <sheets>
    <sheet name="track属性|TrackAttribute" sheetId="1" r:id="rId1"/>
    <sheet name="track属性|BOSSTrackAppear" sheetId="2" r:id="rId2"/>
    <sheet name="福卡鱼潮时间|BillTideTime" sheetId="3" r:id="rId3"/>
    <sheet name="龙舟福卡赛时间|CompetitionBillTime" sheetId="4" r:id="rId4"/>
  </sheets>
  <calcPr calcId="162913"/>
</workbook>
</file>

<file path=xl/calcChain.xml><?xml version="1.0" encoding="utf-8"?>
<calcChain xmlns="http://schemas.openxmlformats.org/spreadsheetml/2006/main">
  <c r="F26" i="4" l="1"/>
  <c r="F25" i="4"/>
  <c r="F15" i="4"/>
  <c r="U5" i="4"/>
  <c r="U6" i="4"/>
  <c r="U7" i="4"/>
  <c r="U8" i="4"/>
  <c r="U9" i="4"/>
  <c r="U10" i="4"/>
  <c r="U11" i="4"/>
  <c r="U12" i="4"/>
  <c r="U13" i="4"/>
  <c r="U14" i="4"/>
  <c r="S14" i="4" l="1"/>
  <c r="O14" i="4" s="1"/>
  <c r="O24" i="4" s="1"/>
  <c r="S13" i="4"/>
  <c r="O13" i="4" s="1"/>
  <c r="O23" i="4" s="1"/>
  <c r="S12" i="4"/>
  <c r="O12" i="4" s="1"/>
  <c r="O22" i="4" s="1"/>
  <c r="S11" i="4"/>
  <c r="O11" i="4" s="1"/>
  <c r="O21" i="4" s="1"/>
  <c r="S10" i="4"/>
  <c r="O10" i="4"/>
  <c r="O20" i="4" s="1"/>
  <c r="S9" i="4"/>
  <c r="O9" i="4" s="1"/>
  <c r="O19" i="4" s="1"/>
  <c r="S8" i="4"/>
  <c r="O8" i="4" s="1"/>
  <c r="O18" i="4" s="1"/>
  <c r="S7" i="4"/>
  <c r="O7" i="4" s="1"/>
  <c r="O17" i="4" s="1"/>
  <c r="S6" i="4"/>
  <c r="O6" i="4" s="1"/>
  <c r="O16" i="4" s="1"/>
  <c r="F6" i="4"/>
  <c r="S5" i="4"/>
  <c r="O5" i="4" s="1"/>
  <c r="O15" i="4" s="1"/>
  <c r="F5" i="4"/>
  <c r="AH4" i="4"/>
  <c r="AF4" i="4"/>
  <c r="AH3" i="4"/>
  <c r="AG3" i="4"/>
  <c r="AG4" i="4" s="1"/>
  <c r="AF3" i="4"/>
  <c r="AA3" i="4"/>
  <c r="K160" i="3"/>
  <c r="G160" i="3"/>
  <c r="I160" i="3" s="1"/>
  <c r="K159" i="3"/>
  <c r="I159" i="3"/>
  <c r="G159" i="3"/>
  <c r="K158" i="3"/>
  <c r="G158" i="3"/>
  <c r="I158" i="3" s="1"/>
  <c r="K157" i="3"/>
  <c r="I157" i="3"/>
  <c r="G157" i="3"/>
  <c r="K156" i="3"/>
  <c r="G156" i="3"/>
  <c r="I156" i="3" s="1"/>
  <c r="K155" i="3"/>
  <c r="I155" i="3"/>
  <c r="G155" i="3"/>
  <c r="K154" i="3"/>
  <c r="G154" i="3"/>
  <c r="I154" i="3" s="1"/>
  <c r="K153" i="3"/>
  <c r="I153" i="3"/>
  <c r="G153" i="3"/>
  <c r="K152" i="3"/>
  <c r="G152" i="3"/>
  <c r="I152" i="3" s="1"/>
  <c r="K151" i="3"/>
  <c r="I151" i="3"/>
  <c r="G151" i="3"/>
  <c r="K150" i="3"/>
  <c r="G150" i="3"/>
  <c r="I150" i="3" s="1"/>
  <c r="K149" i="3"/>
  <c r="I149" i="3"/>
  <c r="G149" i="3"/>
  <c r="K148" i="3"/>
  <c r="G148" i="3"/>
  <c r="I148" i="3" s="1"/>
  <c r="K147" i="3"/>
  <c r="I147" i="3"/>
  <c r="G147" i="3"/>
  <c r="K146" i="3"/>
  <c r="G146" i="3"/>
  <c r="I146" i="3" s="1"/>
  <c r="K145" i="3"/>
  <c r="I145" i="3"/>
  <c r="G145" i="3"/>
  <c r="K144" i="3"/>
  <c r="G144" i="3"/>
  <c r="I144" i="3" s="1"/>
  <c r="K143" i="3"/>
  <c r="I143" i="3"/>
  <c r="G143" i="3"/>
  <c r="K142" i="3"/>
  <c r="G142" i="3"/>
  <c r="I142" i="3" s="1"/>
  <c r="K141" i="3"/>
  <c r="I141" i="3"/>
  <c r="G141" i="3"/>
  <c r="K140" i="3"/>
  <c r="G140" i="3"/>
  <c r="I140" i="3" s="1"/>
  <c r="K139" i="3"/>
  <c r="I139" i="3"/>
  <c r="G139" i="3"/>
  <c r="K138" i="3"/>
  <c r="G138" i="3"/>
  <c r="I138" i="3" s="1"/>
  <c r="K137" i="3"/>
  <c r="I137" i="3"/>
  <c r="G137" i="3"/>
  <c r="K136" i="3"/>
  <c r="G136" i="3"/>
  <c r="I136" i="3" s="1"/>
  <c r="K135" i="3"/>
  <c r="I135" i="3"/>
  <c r="G135" i="3"/>
  <c r="K134" i="3"/>
  <c r="G134" i="3"/>
  <c r="I134" i="3" s="1"/>
  <c r="K133" i="3"/>
  <c r="I133" i="3"/>
  <c r="G133" i="3"/>
  <c r="K132" i="3"/>
  <c r="G132" i="3"/>
  <c r="I132" i="3" s="1"/>
  <c r="K131" i="3"/>
  <c r="I131" i="3"/>
  <c r="G131" i="3"/>
  <c r="K130" i="3"/>
  <c r="G130" i="3"/>
  <c r="I130" i="3" s="1"/>
  <c r="K129" i="3"/>
  <c r="I129" i="3"/>
  <c r="G129" i="3"/>
  <c r="K128" i="3"/>
  <c r="G128" i="3"/>
  <c r="I128" i="3" s="1"/>
  <c r="K127" i="3"/>
  <c r="I127" i="3"/>
  <c r="G127" i="3"/>
  <c r="K126" i="3"/>
  <c r="G126" i="3"/>
  <c r="I126" i="3" s="1"/>
  <c r="K125" i="3"/>
  <c r="I125" i="3"/>
  <c r="G125" i="3"/>
  <c r="K124" i="3"/>
  <c r="G124" i="3"/>
  <c r="I124" i="3" s="1"/>
  <c r="K123" i="3"/>
  <c r="I123" i="3"/>
  <c r="G123" i="3"/>
  <c r="K122" i="3"/>
  <c r="G122" i="3"/>
  <c r="I122" i="3" s="1"/>
  <c r="K121" i="3"/>
  <c r="I121" i="3"/>
  <c r="G121" i="3"/>
  <c r="K120" i="3"/>
  <c r="G120" i="3"/>
  <c r="I120" i="3" s="1"/>
  <c r="K119" i="3"/>
  <c r="I119" i="3"/>
  <c r="G119" i="3"/>
  <c r="K118" i="3"/>
  <c r="G118" i="3"/>
  <c r="I118" i="3" s="1"/>
  <c r="K117" i="3"/>
  <c r="I117" i="3"/>
  <c r="G117" i="3"/>
  <c r="K116" i="3"/>
  <c r="G116" i="3"/>
  <c r="I116" i="3" s="1"/>
  <c r="K115" i="3"/>
  <c r="I115" i="3"/>
  <c r="G115" i="3"/>
  <c r="K114" i="3"/>
  <c r="G114" i="3"/>
  <c r="I114" i="3" s="1"/>
  <c r="K113" i="3"/>
  <c r="I113" i="3"/>
  <c r="G113" i="3"/>
  <c r="K112" i="3"/>
  <c r="G112" i="3"/>
  <c r="I112" i="3" s="1"/>
  <c r="K111" i="3"/>
  <c r="I111" i="3"/>
  <c r="G111" i="3"/>
  <c r="K110" i="3"/>
  <c r="G110" i="3"/>
  <c r="I110" i="3" s="1"/>
  <c r="K109" i="3"/>
  <c r="I109" i="3"/>
  <c r="G109" i="3"/>
  <c r="K108" i="3"/>
  <c r="G108" i="3"/>
  <c r="I108" i="3" s="1"/>
  <c r="K107" i="3"/>
  <c r="I107" i="3"/>
  <c r="G107" i="3"/>
  <c r="K106" i="3"/>
  <c r="G106" i="3"/>
  <c r="I106" i="3" s="1"/>
  <c r="K105" i="3"/>
  <c r="I105" i="3"/>
  <c r="G105" i="3"/>
  <c r="K104" i="3"/>
  <c r="G104" i="3"/>
  <c r="I104" i="3" s="1"/>
  <c r="K103" i="3"/>
  <c r="I103" i="3"/>
  <c r="G103" i="3"/>
  <c r="K102" i="3"/>
  <c r="G102" i="3"/>
  <c r="I102" i="3" s="1"/>
  <c r="K101" i="3"/>
  <c r="I101" i="3"/>
  <c r="G101" i="3"/>
  <c r="K100" i="3"/>
  <c r="G100" i="3"/>
  <c r="I100" i="3" s="1"/>
  <c r="K99" i="3"/>
  <c r="I99" i="3"/>
  <c r="G99" i="3"/>
  <c r="K98" i="3"/>
  <c r="G98" i="3"/>
  <c r="I98" i="3" s="1"/>
  <c r="K97" i="3"/>
  <c r="I97" i="3"/>
  <c r="G97" i="3"/>
  <c r="K96" i="3"/>
  <c r="G96" i="3"/>
  <c r="I96" i="3" s="1"/>
  <c r="K95" i="3"/>
  <c r="I95" i="3"/>
  <c r="G95" i="3"/>
  <c r="K94" i="3"/>
  <c r="G94" i="3"/>
  <c r="I94" i="3" s="1"/>
  <c r="K93" i="3"/>
  <c r="I93" i="3"/>
  <c r="G93" i="3"/>
  <c r="K92" i="3"/>
  <c r="G92" i="3"/>
  <c r="I92" i="3" s="1"/>
  <c r="K91" i="3"/>
  <c r="I91" i="3"/>
  <c r="G91" i="3"/>
  <c r="K90" i="3"/>
  <c r="G90" i="3"/>
  <c r="I90" i="3" s="1"/>
  <c r="K89" i="3"/>
  <c r="I89" i="3"/>
  <c r="G89" i="3"/>
  <c r="K88" i="3"/>
  <c r="G88" i="3"/>
  <c r="I88" i="3" s="1"/>
  <c r="K87" i="3"/>
  <c r="I87" i="3"/>
  <c r="G87" i="3"/>
  <c r="K86" i="3"/>
  <c r="G86" i="3"/>
  <c r="I86" i="3" s="1"/>
  <c r="K85" i="3"/>
  <c r="I85" i="3"/>
  <c r="G85" i="3"/>
  <c r="K84" i="3"/>
  <c r="G84" i="3"/>
  <c r="I84" i="3" s="1"/>
  <c r="K83" i="3"/>
  <c r="I83" i="3"/>
  <c r="G83" i="3"/>
  <c r="I82" i="3"/>
  <c r="I81" i="3"/>
  <c r="I80" i="3"/>
  <c r="I79" i="3"/>
  <c r="I78" i="3"/>
  <c r="I77" i="3"/>
  <c r="I76" i="3"/>
  <c r="I75" i="3"/>
  <c r="I74" i="3"/>
  <c r="I73" i="3"/>
  <c r="I72" i="3"/>
  <c r="I71" i="3"/>
  <c r="I70" i="3"/>
  <c r="I69" i="3"/>
  <c r="I68" i="3"/>
  <c r="I67" i="3"/>
  <c r="I66" i="3"/>
  <c r="I65" i="3"/>
  <c r="M64" i="3"/>
  <c r="I64" i="3"/>
  <c r="M63" i="3"/>
  <c r="I63" i="3"/>
  <c r="M62" i="3"/>
  <c r="I62" i="3"/>
  <c r="M61" i="3"/>
  <c r="I61" i="3"/>
  <c r="M60" i="3"/>
  <c r="I60" i="3"/>
  <c r="M59" i="3"/>
  <c r="I59" i="3"/>
  <c r="M58" i="3"/>
  <c r="I58" i="3"/>
  <c r="M57" i="3"/>
  <c r="I57" i="3"/>
  <c r="M56" i="3"/>
  <c r="I56" i="3"/>
  <c r="M55" i="3"/>
  <c r="I55" i="3"/>
  <c r="M54" i="3"/>
  <c r="I54" i="3"/>
  <c r="M53" i="3"/>
  <c r="I53" i="3"/>
  <c r="M52" i="3"/>
  <c r="I52" i="3"/>
  <c r="M51" i="3"/>
  <c r="I51" i="3"/>
  <c r="M50" i="3"/>
  <c r="I50" i="3"/>
  <c r="M49" i="3"/>
  <c r="I49" i="3"/>
  <c r="M48" i="3"/>
  <c r="I48" i="3"/>
  <c r="M47" i="3"/>
  <c r="I47" i="3"/>
  <c r="M46" i="3"/>
  <c r="I46" i="3"/>
  <c r="M45" i="3"/>
  <c r="I45" i="3"/>
  <c r="M44" i="3"/>
  <c r="I44" i="3"/>
  <c r="M43" i="3"/>
  <c r="I43" i="3"/>
  <c r="M42" i="3"/>
  <c r="I42" i="3"/>
  <c r="M41" i="3"/>
  <c r="I41" i="3"/>
  <c r="M40" i="3"/>
  <c r="I40" i="3"/>
  <c r="M39" i="3"/>
  <c r="I39" i="3"/>
  <c r="M38" i="3"/>
  <c r="I38" i="3"/>
  <c r="M37" i="3"/>
  <c r="I37" i="3"/>
  <c r="M36" i="3"/>
  <c r="I36" i="3"/>
  <c r="M35" i="3"/>
  <c r="I35" i="3"/>
  <c r="M34" i="3"/>
  <c r="I34" i="3"/>
  <c r="M33" i="3"/>
  <c r="I33" i="3"/>
  <c r="M32" i="3"/>
  <c r="I32" i="3"/>
  <c r="M31" i="3"/>
  <c r="I31" i="3"/>
  <c r="M30" i="3"/>
  <c r="I30" i="3"/>
  <c r="M29" i="3"/>
  <c r="I29" i="3"/>
  <c r="M28" i="3"/>
  <c r="I28" i="3"/>
  <c r="M27" i="3"/>
  <c r="I27" i="3"/>
  <c r="M26" i="3"/>
  <c r="I26" i="3"/>
  <c r="M25" i="3"/>
  <c r="I25" i="3"/>
  <c r="M24" i="3"/>
  <c r="I24" i="3"/>
  <c r="M23" i="3"/>
  <c r="I23" i="3"/>
  <c r="N22" i="3"/>
  <c r="N23" i="3" s="1"/>
  <c r="N24" i="3" s="1"/>
  <c r="N25" i="3" s="1"/>
  <c r="N26" i="3" s="1"/>
  <c r="N27" i="3" s="1"/>
  <c r="N28" i="3" s="1"/>
  <c r="N29" i="3" s="1"/>
  <c r="N30" i="3" s="1"/>
  <c r="N31" i="3" s="1"/>
  <c r="N32" i="3" s="1"/>
  <c r="N33" i="3" s="1"/>
  <c r="N34" i="3" s="1"/>
  <c r="N35" i="3" s="1"/>
  <c r="N36" i="3" s="1"/>
  <c r="N37" i="3" s="1"/>
  <c r="N38" i="3" s="1"/>
  <c r="N39" i="3" s="1"/>
  <c r="N40" i="3" s="1"/>
  <c r="N41" i="3" s="1"/>
  <c r="N42" i="3" s="1"/>
  <c r="N43" i="3" s="1"/>
  <c r="N44" i="3" s="1"/>
  <c r="N45" i="3" s="1"/>
  <c r="N46" i="3" s="1"/>
  <c r="N47" i="3" s="1"/>
  <c r="N48" i="3" s="1"/>
  <c r="N49" i="3" s="1"/>
  <c r="N50" i="3" s="1"/>
  <c r="N51" i="3" s="1"/>
  <c r="N52" i="3" s="1"/>
  <c r="N53" i="3" s="1"/>
  <c r="N54" i="3" s="1"/>
  <c r="N55" i="3" s="1"/>
  <c r="N56" i="3" s="1"/>
  <c r="N57" i="3" s="1"/>
  <c r="N58" i="3" s="1"/>
  <c r="N59" i="3" s="1"/>
  <c r="N60" i="3" s="1"/>
  <c r="N61" i="3" s="1"/>
  <c r="N62" i="3" s="1"/>
  <c r="N63" i="3" s="1"/>
  <c r="N64" i="3" s="1"/>
  <c r="M22" i="3"/>
  <c r="I22" i="3"/>
  <c r="M21" i="3"/>
  <c r="I21" i="3"/>
  <c r="N20" i="3"/>
  <c r="N21" i="3" s="1"/>
  <c r="M20" i="3"/>
  <c r="I20" i="3"/>
  <c r="M19" i="3"/>
  <c r="I19" i="3"/>
  <c r="M18" i="3"/>
  <c r="I18" i="3"/>
  <c r="M17" i="3"/>
  <c r="I17" i="3"/>
  <c r="M16" i="3"/>
  <c r="I16" i="3"/>
  <c r="M15" i="3"/>
  <c r="I15" i="3"/>
  <c r="M14" i="3"/>
  <c r="I14" i="3"/>
  <c r="M13" i="3"/>
  <c r="I13" i="3"/>
  <c r="M12" i="3"/>
  <c r="I12" i="3"/>
  <c r="M11" i="3"/>
  <c r="I11" i="3"/>
  <c r="M10" i="3"/>
  <c r="I10" i="3"/>
  <c r="M9" i="3"/>
  <c r="I9" i="3"/>
  <c r="M8" i="3"/>
  <c r="I8" i="3"/>
  <c r="M7" i="3"/>
  <c r="I7" i="3"/>
  <c r="N6" i="3"/>
  <c r="N7" i="3" s="1"/>
  <c r="N8" i="3" s="1"/>
  <c r="N9" i="3" s="1"/>
  <c r="N10" i="3" s="1"/>
  <c r="N11" i="3" s="1"/>
  <c r="N12" i="3" s="1"/>
  <c r="N13" i="3" s="1"/>
  <c r="N14" i="3" s="1"/>
  <c r="N15" i="3" s="1"/>
  <c r="N16" i="3" s="1"/>
  <c r="N17" i="3" s="1"/>
  <c r="N18" i="3" s="1"/>
  <c r="N19" i="3" s="1"/>
  <c r="M6" i="3"/>
  <c r="I6" i="3"/>
  <c r="M5" i="3"/>
  <c r="I5" i="3"/>
  <c r="B6" i="2"/>
  <c r="C6" i="2" s="1"/>
  <c r="J550" i="1"/>
  <c r="H550" i="1"/>
  <c r="G550" i="1"/>
  <c r="F550" i="1"/>
  <c r="E550" i="1"/>
  <c r="D550" i="1"/>
  <c r="C550" i="1"/>
  <c r="L550" i="1" s="1"/>
  <c r="A550" i="1"/>
  <c r="B550" i="1" s="1"/>
  <c r="N549" i="1"/>
  <c r="H549" i="1"/>
  <c r="G549" i="1"/>
  <c r="F549" i="1"/>
  <c r="E549" i="1"/>
  <c r="D549" i="1"/>
  <c r="C549" i="1"/>
  <c r="A549" i="1"/>
  <c r="B549" i="1" s="1"/>
  <c r="L548" i="1"/>
  <c r="J548" i="1"/>
  <c r="H548" i="1"/>
  <c r="G548" i="1"/>
  <c r="F548" i="1"/>
  <c r="E548" i="1"/>
  <c r="D548" i="1"/>
  <c r="C548" i="1"/>
  <c r="A548" i="1"/>
  <c r="B548" i="1" s="1"/>
  <c r="L547" i="1"/>
  <c r="J547" i="1"/>
  <c r="H547" i="1"/>
  <c r="G547" i="1"/>
  <c r="F547" i="1"/>
  <c r="E547" i="1"/>
  <c r="D547" i="1"/>
  <c r="C547" i="1"/>
  <c r="A547" i="1"/>
  <c r="B547" i="1" s="1"/>
  <c r="J546" i="1"/>
  <c r="H546" i="1"/>
  <c r="G546" i="1"/>
  <c r="F546" i="1"/>
  <c r="E546" i="1"/>
  <c r="D546" i="1"/>
  <c r="C546" i="1"/>
  <c r="L546" i="1" s="1"/>
  <c r="A546" i="1"/>
  <c r="B546" i="1" s="1"/>
  <c r="H545" i="1"/>
  <c r="G545" i="1"/>
  <c r="F545" i="1"/>
  <c r="E545" i="1"/>
  <c r="D545" i="1"/>
  <c r="C545" i="1"/>
  <c r="A545" i="1"/>
  <c r="B545" i="1" s="1"/>
  <c r="L544" i="1"/>
  <c r="J544" i="1"/>
  <c r="H544" i="1"/>
  <c r="G544" i="1"/>
  <c r="F544" i="1"/>
  <c r="E544" i="1"/>
  <c r="D544" i="1"/>
  <c r="C544" i="1"/>
  <c r="A544" i="1"/>
  <c r="B544" i="1" s="1"/>
  <c r="L543" i="1"/>
  <c r="J543" i="1"/>
  <c r="H543" i="1"/>
  <c r="G543" i="1"/>
  <c r="F543" i="1"/>
  <c r="E543" i="1"/>
  <c r="D543" i="1"/>
  <c r="C543" i="1"/>
  <c r="A543" i="1"/>
  <c r="B543" i="1" s="1"/>
  <c r="H542" i="1"/>
  <c r="G542" i="1"/>
  <c r="F542" i="1"/>
  <c r="E542" i="1"/>
  <c r="D542" i="1"/>
  <c r="C542" i="1"/>
  <c r="A542" i="1"/>
  <c r="B542" i="1" s="1"/>
  <c r="H541" i="1"/>
  <c r="G541" i="1"/>
  <c r="F541" i="1"/>
  <c r="E541" i="1"/>
  <c r="D541" i="1"/>
  <c r="C541" i="1"/>
  <c r="A541" i="1"/>
  <c r="B541" i="1" s="1"/>
  <c r="L540" i="1"/>
  <c r="J540" i="1"/>
  <c r="H540" i="1"/>
  <c r="G540" i="1"/>
  <c r="F540" i="1"/>
  <c r="E540" i="1"/>
  <c r="D540" i="1"/>
  <c r="C540" i="1"/>
  <c r="A540" i="1"/>
  <c r="B540" i="1" s="1"/>
  <c r="L539" i="1"/>
  <c r="J539" i="1"/>
  <c r="H539" i="1"/>
  <c r="G539" i="1"/>
  <c r="F539" i="1"/>
  <c r="E539" i="1"/>
  <c r="D539" i="1"/>
  <c r="C539" i="1"/>
  <c r="A539" i="1"/>
  <c r="B539" i="1" s="1"/>
  <c r="N538" i="1"/>
  <c r="J538" i="1"/>
  <c r="H538" i="1"/>
  <c r="G538" i="1"/>
  <c r="F538" i="1"/>
  <c r="E538" i="1"/>
  <c r="D538" i="1"/>
  <c r="C538" i="1"/>
  <c r="A538" i="1"/>
  <c r="B538" i="1" s="1"/>
  <c r="N537" i="1"/>
  <c r="H537" i="1"/>
  <c r="G537" i="1"/>
  <c r="F537" i="1"/>
  <c r="E537" i="1"/>
  <c r="D537" i="1"/>
  <c r="C537" i="1"/>
  <c r="A537" i="1"/>
  <c r="B537" i="1" s="1"/>
  <c r="L536" i="1"/>
  <c r="J536" i="1"/>
  <c r="H536" i="1"/>
  <c r="G536" i="1"/>
  <c r="F536" i="1"/>
  <c r="E536" i="1"/>
  <c r="D536" i="1"/>
  <c r="C536" i="1"/>
  <c r="A536" i="1"/>
  <c r="B536" i="1" s="1"/>
  <c r="L535" i="1"/>
  <c r="J535" i="1"/>
  <c r="H535" i="1"/>
  <c r="G535" i="1"/>
  <c r="F535" i="1"/>
  <c r="E535" i="1"/>
  <c r="D535" i="1"/>
  <c r="C535" i="1"/>
  <c r="A535" i="1"/>
  <c r="B535" i="1" s="1"/>
  <c r="J534" i="1"/>
  <c r="H534" i="1"/>
  <c r="G534" i="1"/>
  <c r="F534" i="1"/>
  <c r="E534" i="1"/>
  <c r="D534" i="1"/>
  <c r="C534" i="1"/>
  <c r="N534" i="1" s="1"/>
  <c r="A534" i="1"/>
  <c r="B534" i="1" s="1"/>
  <c r="N533" i="1"/>
  <c r="H533" i="1"/>
  <c r="G533" i="1"/>
  <c r="F533" i="1"/>
  <c r="E533" i="1"/>
  <c r="D533" i="1"/>
  <c r="C533" i="1"/>
  <c r="A533" i="1"/>
  <c r="B533" i="1" s="1"/>
  <c r="L532" i="1"/>
  <c r="J532" i="1"/>
  <c r="H532" i="1"/>
  <c r="G532" i="1"/>
  <c r="F532" i="1"/>
  <c r="E532" i="1"/>
  <c r="D532" i="1"/>
  <c r="C532" i="1"/>
  <c r="A532" i="1"/>
  <c r="B532" i="1" s="1"/>
  <c r="L531" i="1"/>
  <c r="J531" i="1"/>
  <c r="H531" i="1"/>
  <c r="G531" i="1"/>
  <c r="F531" i="1"/>
  <c r="E531" i="1"/>
  <c r="D531" i="1"/>
  <c r="C531" i="1"/>
  <c r="A531" i="1"/>
  <c r="B531" i="1" s="1"/>
  <c r="H530" i="1"/>
  <c r="G530" i="1"/>
  <c r="F530" i="1"/>
  <c r="E530" i="1"/>
  <c r="D530" i="1"/>
  <c r="C530" i="1"/>
  <c r="N530" i="1" s="1"/>
  <c r="A530" i="1"/>
  <c r="B530" i="1" s="1"/>
  <c r="H529" i="1"/>
  <c r="G529" i="1"/>
  <c r="F529" i="1"/>
  <c r="E529" i="1"/>
  <c r="D529" i="1"/>
  <c r="C529" i="1"/>
  <c r="N529" i="1" s="1"/>
  <c r="A529" i="1"/>
  <c r="B529" i="1" s="1"/>
  <c r="L528" i="1"/>
  <c r="J528" i="1"/>
  <c r="H528" i="1"/>
  <c r="G528" i="1"/>
  <c r="F528" i="1"/>
  <c r="E528" i="1"/>
  <c r="D528" i="1"/>
  <c r="C528" i="1"/>
  <c r="A528" i="1"/>
  <c r="B528" i="1" s="1"/>
  <c r="O527" i="1"/>
  <c r="N527" i="1"/>
  <c r="K527" i="1"/>
  <c r="H527" i="1"/>
  <c r="G527" i="1"/>
  <c r="F527" i="1"/>
  <c r="E527" i="1"/>
  <c r="D527" i="1"/>
  <c r="C527" i="1"/>
  <c r="B527" i="1"/>
  <c r="A527" i="1"/>
  <c r="O526" i="1"/>
  <c r="N526" i="1"/>
  <c r="I526" i="1"/>
  <c r="H526" i="1"/>
  <c r="G526" i="1"/>
  <c r="A526" i="1"/>
  <c r="B526" i="1" s="1"/>
  <c r="O525" i="1"/>
  <c r="N525" i="1"/>
  <c r="I525" i="1"/>
  <c r="H525" i="1"/>
  <c r="G525" i="1"/>
  <c r="A525" i="1"/>
  <c r="B525" i="1" s="1"/>
  <c r="O524" i="1"/>
  <c r="N524" i="1"/>
  <c r="I524" i="1"/>
  <c r="H524" i="1"/>
  <c r="G524" i="1"/>
  <c r="B524" i="1"/>
  <c r="A524" i="1"/>
  <c r="O523" i="1"/>
  <c r="N523" i="1"/>
  <c r="I523" i="1"/>
  <c r="H523" i="1"/>
  <c r="G523" i="1"/>
  <c r="A523" i="1"/>
  <c r="B523" i="1" s="1"/>
  <c r="O522" i="1"/>
  <c r="N522" i="1"/>
  <c r="I522" i="1"/>
  <c r="H522" i="1"/>
  <c r="G522" i="1"/>
  <c r="B522" i="1"/>
  <c r="A522" i="1"/>
  <c r="O521" i="1"/>
  <c r="N521" i="1"/>
  <c r="I521" i="1"/>
  <c r="H521" i="1"/>
  <c r="G521" i="1"/>
  <c r="A521" i="1"/>
  <c r="B521" i="1" s="1"/>
  <c r="O520" i="1"/>
  <c r="N520" i="1"/>
  <c r="I520" i="1"/>
  <c r="H520" i="1"/>
  <c r="G520" i="1"/>
  <c r="B520" i="1"/>
  <c r="A520" i="1"/>
  <c r="O519" i="1"/>
  <c r="N519" i="1"/>
  <c r="I519" i="1"/>
  <c r="H519" i="1"/>
  <c r="G519" i="1"/>
  <c r="B519" i="1"/>
  <c r="A519" i="1"/>
  <c r="O518" i="1"/>
  <c r="N518" i="1"/>
  <c r="I518" i="1"/>
  <c r="H518" i="1"/>
  <c r="G518" i="1"/>
  <c r="A518" i="1"/>
  <c r="B518" i="1" s="1"/>
  <c r="O517" i="1"/>
  <c r="N517" i="1"/>
  <c r="I517" i="1"/>
  <c r="H517" i="1"/>
  <c r="G517" i="1"/>
  <c r="A517" i="1"/>
  <c r="B517" i="1" s="1"/>
  <c r="O516" i="1"/>
  <c r="N516" i="1"/>
  <c r="I516" i="1"/>
  <c r="H516" i="1"/>
  <c r="G516" i="1"/>
  <c r="B516" i="1"/>
  <c r="A516" i="1"/>
  <c r="O515" i="1"/>
  <c r="N515" i="1"/>
  <c r="I515" i="1"/>
  <c r="H515" i="1"/>
  <c r="G515" i="1"/>
  <c r="A515" i="1"/>
  <c r="B515" i="1" s="1"/>
  <c r="O514" i="1"/>
  <c r="N514" i="1"/>
  <c r="I514" i="1"/>
  <c r="H514" i="1"/>
  <c r="G514" i="1"/>
  <c r="B514" i="1"/>
  <c r="A514" i="1"/>
  <c r="O513" i="1"/>
  <c r="N513" i="1"/>
  <c r="I513" i="1"/>
  <c r="H513" i="1"/>
  <c r="G513" i="1"/>
  <c r="A513" i="1"/>
  <c r="B513" i="1" s="1"/>
  <c r="O512" i="1"/>
  <c r="N512" i="1"/>
  <c r="I512" i="1"/>
  <c r="H512" i="1"/>
  <c r="G512" i="1"/>
  <c r="B512" i="1"/>
  <c r="A512" i="1"/>
  <c r="O511" i="1"/>
  <c r="N511" i="1"/>
  <c r="I511" i="1"/>
  <c r="H511" i="1"/>
  <c r="G511" i="1"/>
  <c r="A511" i="1"/>
  <c r="B511" i="1" s="1"/>
  <c r="O510" i="1"/>
  <c r="N510" i="1"/>
  <c r="I510" i="1"/>
  <c r="H510" i="1"/>
  <c r="G510" i="1"/>
  <c r="B510" i="1"/>
  <c r="A510" i="1"/>
  <c r="O509" i="1"/>
  <c r="N509" i="1"/>
  <c r="I509" i="1"/>
  <c r="H509" i="1"/>
  <c r="G509" i="1"/>
  <c r="A509" i="1"/>
  <c r="B509" i="1" s="1"/>
  <c r="L508" i="1"/>
  <c r="J508" i="1"/>
  <c r="H508" i="1"/>
  <c r="G508" i="1"/>
  <c r="F508" i="1"/>
  <c r="E508" i="1"/>
  <c r="D508" i="1"/>
  <c r="C508" i="1"/>
  <c r="A508" i="1"/>
  <c r="B508" i="1" s="1"/>
  <c r="M507" i="1"/>
  <c r="L507" i="1"/>
  <c r="H507" i="1"/>
  <c r="G507" i="1"/>
  <c r="F507" i="1"/>
  <c r="E507" i="1"/>
  <c r="D507" i="1"/>
  <c r="C507" i="1"/>
  <c r="A507" i="1"/>
  <c r="B507" i="1" s="1"/>
  <c r="L506" i="1"/>
  <c r="H506" i="1"/>
  <c r="G506" i="1"/>
  <c r="F506" i="1"/>
  <c r="E506" i="1"/>
  <c r="D506" i="1"/>
  <c r="C506" i="1"/>
  <c r="B506" i="1"/>
  <c r="A506" i="1"/>
  <c r="L505" i="1"/>
  <c r="J505" i="1"/>
  <c r="H505" i="1"/>
  <c r="G505" i="1"/>
  <c r="F505" i="1"/>
  <c r="E505" i="1"/>
  <c r="D505" i="1"/>
  <c r="C505" i="1"/>
  <c r="A505" i="1"/>
  <c r="B505" i="1" s="1"/>
  <c r="O504" i="1"/>
  <c r="L504" i="1"/>
  <c r="H504" i="1"/>
  <c r="G504" i="1"/>
  <c r="F504" i="1"/>
  <c r="E504" i="1"/>
  <c r="D504" i="1"/>
  <c r="C504" i="1"/>
  <c r="B504" i="1"/>
  <c r="A504" i="1"/>
  <c r="L503" i="1"/>
  <c r="J503" i="1"/>
  <c r="H503" i="1"/>
  <c r="G503" i="1"/>
  <c r="F503" i="1"/>
  <c r="E503" i="1"/>
  <c r="D503" i="1"/>
  <c r="C503" i="1"/>
  <c r="K503" i="1" s="1"/>
  <c r="A503" i="1"/>
  <c r="B503" i="1" s="1"/>
  <c r="O502" i="1"/>
  <c r="H502" i="1"/>
  <c r="G502" i="1"/>
  <c r="F502" i="1"/>
  <c r="E502" i="1"/>
  <c r="D502" i="1"/>
  <c r="C502" i="1"/>
  <c r="L502" i="1" s="1"/>
  <c r="B502" i="1"/>
  <c r="A502" i="1"/>
  <c r="L501" i="1"/>
  <c r="J501" i="1"/>
  <c r="H501" i="1"/>
  <c r="G501" i="1"/>
  <c r="F501" i="1"/>
  <c r="E501" i="1"/>
  <c r="D501" i="1"/>
  <c r="C501" i="1"/>
  <c r="K501" i="1" s="1"/>
  <c r="A501" i="1"/>
  <c r="B501" i="1" s="1"/>
  <c r="O500" i="1"/>
  <c r="H500" i="1"/>
  <c r="G500" i="1"/>
  <c r="F500" i="1"/>
  <c r="E500" i="1"/>
  <c r="D500" i="1"/>
  <c r="C500" i="1"/>
  <c r="B500" i="1"/>
  <c r="A500" i="1"/>
  <c r="L499" i="1"/>
  <c r="J499" i="1"/>
  <c r="H499" i="1"/>
  <c r="G499" i="1"/>
  <c r="F499" i="1"/>
  <c r="E499" i="1"/>
  <c r="D499" i="1"/>
  <c r="C499" i="1"/>
  <c r="K499" i="1" s="1"/>
  <c r="A499" i="1"/>
  <c r="B499" i="1" s="1"/>
  <c r="O498" i="1"/>
  <c r="L498" i="1"/>
  <c r="H498" i="1"/>
  <c r="G498" i="1"/>
  <c r="F498" i="1"/>
  <c r="E498" i="1"/>
  <c r="D498" i="1"/>
  <c r="C498" i="1"/>
  <c r="B498" i="1"/>
  <c r="A498" i="1"/>
  <c r="L497" i="1"/>
  <c r="J497" i="1"/>
  <c r="H497" i="1"/>
  <c r="G497" i="1"/>
  <c r="F497" i="1"/>
  <c r="E497" i="1"/>
  <c r="D497" i="1"/>
  <c r="C497" i="1"/>
  <c r="K497" i="1" s="1"/>
  <c r="A497" i="1"/>
  <c r="B497" i="1" s="1"/>
  <c r="O496" i="1"/>
  <c r="L496" i="1"/>
  <c r="H496" i="1"/>
  <c r="G496" i="1"/>
  <c r="F496" i="1"/>
  <c r="E496" i="1"/>
  <c r="D496" i="1"/>
  <c r="C496" i="1"/>
  <c r="B496" i="1"/>
  <c r="A496" i="1"/>
  <c r="L495" i="1"/>
  <c r="J495" i="1"/>
  <c r="H495" i="1"/>
  <c r="G495" i="1"/>
  <c r="F495" i="1"/>
  <c r="E495" i="1"/>
  <c r="D495" i="1"/>
  <c r="C495" i="1"/>
  <c r="K495" i="1" s="1"/>
  <c r="B495" i="1"/>
  <c r="A495" i="1"/>
  <c r="N494" i="1"/>
  <c r="M494" i="1"/>
  <c r="K494" i="1"/>
  <c r="J494" i="1"/>
  <c r="H494" i="1"/>
  <c r="G494" i="1"/>
  <c r="F494" i="1"/>
  <c r="E494" i="1"/>
  <c r="D494" i="1"/>
  <c r="C494" i="1"/>
  <c r="O495" i="1" s="1"/>
  <c r="A494" i="1"/>
  <c r="B494" i="1" s="1"/>
  <c r="L493" i="1"/>
  <c r="H493" i="1"/>
  <c r="G493" i="1"/>
  <c r="F493" i="1"/>
  <c r="E493" i="1"/>
  <c r="D493" i="1"/>
  <c r="C493" i="1"/>
  <c r="N493" i="1" s="1"/>
  <c r="B493" i="1"/>
  <c r="A493" i="1"/>
  <c r="M492" i="1"/>
  <c r="H492" i="1"/>
  <c r="G492" i="1"/>
  <c r="F492" i="1"/>
  <c r="E492" i="1"/>
  <c r="D492" i="1"/>
  <c r="C492" i="1"/>
  <c r="A492" i="1"/>
  <c r="B492" i="1" s="1"/>
  <c r="O491" i="1"/>
  <c r="K491" i="1"/>
  <c r="J491" i="1"/>
  <c r="H491" i="1"/>
  <c r="G491" i="1"/>
  <c r="F491" i="1"/>
  <c r="E491" i="1"/>
  <c r="D491" i="1"/>
  <c r="C491" i="1"/>
  <c r="N491" i="1" s="1"/>
  <c r="B491" i="1"/>
  <c r="A491" i="1"/>
  <c r="N490" i="1"/>
  <c r="M490" i="1"/>
  <c r="K490" i="1"/>
  <c r="J490" i="1"/>
  <c r="H490" i="1"/>
  <c r="G490" i="1"/>
  <c r="F490" i="1"/>
  <c r="E490" i="1"/>
  <c r="D490" i="1"/>
  <c r="C490" i="1"/>
  <c r="L490" i="1" s="1"/>
  <c r="A490" i="1"/>
  <c r="B490" i="1" s="1"/>
  <c r="H489" i="1"/>
  <c r="G489" i="1"/>
  <c r="F489" i="1"/>
  <c r="E489" i="1"/>
  <c r="D489" i="1"/>
  <c r="C489" i="1"/>
  <c r="B489" i="1"/>
  <c r="A489" i="1"/>
  <c r="M488" i="1"/>
  <c r="H488" i="1"/>
  <c r="G488" i="1"/>
  <c r="F488" i="1"/>
  <c r="E488" i="1"/>
  <c r="D488" i="1"/>
  <c r="C488" i="1"/>
  <c r="O489" i="1" s="1"/>
  <c r="A488" i="1"/>
  <c r="B488" i="1" s="1"/>
  <c r="O487" i="1"/>
  <c r="K487" i="1"/>
  <c r="J487" i="1"/>
  <c r="H487" i="1"/>
  <c r="G487" i="1"/>
  <c r="F487" i="1"/>
  <c r="E487" i="1"/>
  <c r="D487" i="1"/>
  <c r="C487" i="1"/>
  <c r="N487" i="1" s="1"/>
  <c r="A487" i="1"/>
  <c r="B487" i="1" s="1"/>
  <c r="N486" i="1"/>
  <c r="M486" i="1"/>
  <c r="K486" i="1"/>
  <c r="J486" i="1"/>
  <c r="H486" i="1"/>
  <c r="G486" i="1"/>
  <c r="F486" i="1"/>
  <c r="E486" i="1"/>
  <c r="D486" i="1"/>
  <c r="C486" i="1"/>
  <c r="L486" i="1" s="1"/>
  <c r="A486" i="1"/>
  <c r="B486" i="1" s="1"/>
  <c r="O485" i="1"/>
  <c r="H485" i="1"/>
  <c r="G485" i="1"/>
  <c r="F485" i="1"/>
  <c r="E485" i="1"/>
  <c r="D485" i="1"/>
  <c r="C485" i="1"/>
  <c r="B485" i="1"/>
  <c r="A485" i="1"/>
  <c r="L484" i="1"/>
  <c r="J484" i="1"/>
  <c r="H484" i="1"/>
  <c r="G484" i="1"/>
  <c r="F484" i="1"/>
  <c r="E484" i="1"/>
  <c r="D484" i="1"/>
  <c r="C484" i="1"/>
  <c r="A484" i="1"/>
  <c r="B484" i="1" s="1"/>
  <c r="O483" i="1"/>
  <c r="K483" i="1"/>
  <c r="J483" i="1"/>
  <c r="H483" i="1"/>
  <c r="G483" i="1"/>
  <c r="F483" i="1"/>
  <c r="E483" i="1"/>
  <c r="D483" i="1"/>
  <c r="C483" i="1"/>
  <c r="N483" i="1" s="1"/>
  <c r="B483" i="1"/>
  <c r="A483" i="1"/>
  <c r="N482" i="1"/>
  <c r="M482" i="1"/>
  <c r="K482" i="1"/>
  <c r="J482" i="1"/>
  <c r="H482" i="1"/>
  <c r="G482" i="1"/>
  <c r="F482" i="1"/>
  <c r="E482" i="1"/>
  <c r="D482" i="1"/>
  <c r="C482" i="1"/>
  <c r="L482" i="1" s="1"/>
  <c r="A482" i="1"/>
  <c r="B482" i="1" s="1"/>
  <c r="O481" i="1"/>
  <c r="N481" i="1"/>
  <c r="L481" i="1"/>
  <c r="H481" i="1"/>
  <c r="G481" i="1"/>
  <c r="F481" i="1"/>
  <c r="E481" i="1"/>
  <c r="D481" i="1"/>
  <c r="C481" i="1"/>
  <c r="B481" i="1"/>
  <c r="A481" i="1"/>
  <c r="J480" i="1"/>
  <c r="H480" i="1"/>
  <c r="G480" i="1"/>
  <c r="F480" i="1"/>
  <c r="E480" i="1"/>
  <c r="D480" i="1"/>
  <c r="C480" i="1"/>
  <c r="L480" i="1" s="1"/>
  <c r="A480" i="1"/>
  <c r="B480" i="1" s="1"/>
  <c r="O479" i="1"/>
  <c r="K479" i="1"/>
  <c r="J479" i="1"/>
  <c r="H479" i="1"/>
  <c r="G479" i="1"/>
  <c r="F479" i="1"/>
  <c r="E479" i="1"/>
  <c r="D479" i="1"/>
  <c r="C479" i="1"/>
  <c r="N479" i="1" s="1"/>
  <c r="B479" i="1"/>
  <c r="A479" i="1"/>
  <c r="N478" i="1"/>
  <c r="M478" i="1"/>
  <c r="K478" i="1"/>
  <c r="J478" i="1"/>
  <c r="H478" i="1"/>
  <c r="G478" i="1"/>
  <c r="F478" i="1"/>
  <c r="E478" i="1"/>
  <c r="D478" i="1"/>
  <c r="C478" i="1"/>
  <c r="L478" i="1" s="1"/>
  <c r="A478" i="1"/>
  <c r="B478" i="1" s="1"/>
  <c r="L477" i="1"/>
  <c r="H477" i="1"/>
  <c r="G477" i="1"/>
  <c r="F477" i="1"/>
  <c r="E477" i="1"/>
  <c r="D477" i="1"/>
  <c r="C477" i="1"/>
  <c r="N477" i="1" s="1"/>
  <c r="B477" i="1"/>
  <c r="A477" i="1"/>
  <c r="H476" i="1"/>
  <c r="G476" i="1"/>
  <c r="F476" i="1"/>
  <c r="E476" i="1"/>
  <c r="D476" i="1"/>
  <c r="C476" i="1"/>
  <c r="L476" i="1" s="1"/>
  <c r="A476" i="1"/>
  <c r="B476" i="1" s="1"/>
  <c r="O475" i="1"/>
  <c r="K475" i="1"/>
  <c r="J475" i="1"/>
  <c r="H475" i="1"/>
  <c r="G475" i="1"/>
  <c r="F475" i="1"/>
  <c r="E475" i="1"/>
  <c r="D475" i="1"/>
  <c r="C475" i="1"/>
  <c r="N475" i="1" s="1"/>
  <c r="A475" i="1"/>
  <c r="B475" i="1" s="1"/>
  <c r="N474" i="1"/>
  <c r="M474" i="1"/>
  <c r="K474" i="1"/>
  <c r="J474" i="1"/>
  <c r="H474" i="1"/>
  <c r="G474" i="1"/>
  <c r="F474" i="1"/>
  <c r="E474" i="1"/>
  <c r="D474" i="1"/>
  <c r="C474" i="1"/>
  <c r="L474" i="1" s="1"/>
  <c r="A474" i="1"/>
  <c r="B474" i="1" s="1"/>
  <c r="H473" i="1"/>
  <c r="G473" i="1"/>
  <c r="F473" i="1"/>
  <c r="E473" i="1"/>
  <c r="D473" i="1"/>
  <c r="C473" i="1"/>
  <c r="N473" i="1" s="1"/>
  <c r="B473" i="1"/>
  <c r="A473" i="1"/>
  <c r="M472" i="1"/>
  <c r="L472" i="1"/>
  <c r="H472" i="1"/>
  <c r="G472" i="1"/>
  <c r="F472" i="1"/>
  <c r="E472" i="1"/>
  <c r="D472" i="1"/>
  <c r="C472" i="1"/>
  <c r="A472" i="1"/>
  <c r="B472" i="1" s="1"/>
  <c r="O471" i="1"/>
  <c r="K471" i="1"/>
  <c r="J471" i="1"/>
  <c r="H471" i="1"/>
  <c r="G471" i="1"/>
  <c r="F471" i="1"/>
  <c r="E471" i="1"/>
  <c r="D471" i="1"/>
  <c r="C471" i="1"/>
  <c r="N471" i="1" s="1"/>
  <c r="A471" i="1"/>
  <c r="B471" i="1" s="1"/>
  <c r="N470" i="1"/>
  <c r="M470" i="1"/>
  <c r="K470" i="1"/>
  <c r="J470" i="1"/>
  <c r="H470" i="1"/>
  <c r="G470" i="1"/>
  <c r="F470" i="1"/>
  <c r="E470" i="1"/>
  <c r="D470" i="1"/>
  <c r="C470" i="1"/>
  <c r="L470" i="1" s="1"/>
  <c r="A470" i="1"/>
  <c r="B470" i="1" s="1"/>
  <c r="O469" i="1"/>
  <c r="H469" i="1"/>
  <c r="G469" i="1"/>
  <c r="F469" i="1"/>
  <c r="E469" i="1"/>
  <c r="D469" i="1"/>
  <c r="C469" i="1"/>
  <c r="B469" i="1"/>
  <c r="A469" i="1"/>
  <c r="L468" i="1"/>
  <c r="J468" i="1"/>
  <c r="H468" i="1"/>
  <c r="G468" i="1"/>
  <c r="F468" i="1"/>
  <c r="E468" i="1"/>
  <c r="D468" i="1"/>
  <c r="C468" i="1"/>
  <c r="A468" i="1"/>
  <c r="B468" i="1" s="1"/>
  <c r="O467" i="1"/>
  <c r="K467" i="1"/>
  <c r="J467" i="1"/>
  <c r="H467" i="1"/>
  <c r="G467" i="1"/>
  <c r="F467" i="1"/>
  <c r="E467" i="1"/>
  <c r="D467" i="1"/>
  <c r="C467" i="1"/>
  <c r="N467" i="1" s="1"/>
  <c r="B467" i="1"/>
  <c r="A467" i="1"/>
  <c r="N466" i="1"/>
  <c r="M466" i="1"/>
  <c r="K466" i="1"/>
  <c r="J466" i="1"/>
  <c r="H466" i="1"/>
  <c r="G466" i="1"/>
  <c r="F466" i="1"/>
  <c r="E466" i="1"/>
  <c r="D466" i="1"/>
  <c r="C466" i="1"/>
  <c r="L466" i="1" s="1"/>
  <c r="A466" i="1"/>
  <c r="B466" i="1" s="1"/>
  <c r="N465" i="1"/>
  <c r="L465" i="1"/>
  <c r="H465" i="1"/>
  <c r="G465" i="1"/>
  <c r="F465" i="1"/>
  <c r="E465" i="1"/>
  <c r="D465" i="1"/>
  <c r="C465" i="1"/>
  <c r="B465" i="1"/>
  <c r="A465" i="1"/>
  <c r="J464" i="1"/>
  <c r="H464" i="1"/>
  <c r="G464" i="1"/>
  <c r="F464" i="1"/>
  <c r="E464" i="1"/>
  <c r="D464" i="1"/>
  <c r="C464" i="1"/>
  <c r="L464" i="1" s="1"/>
  <c r="A464" i="1"/>
  <c r="B464" i="1" s="1"/>
  <c r="O463" i="1"/>
  <c r="K463" i="1"/>
  <c r="J463" i="1"/>
  <c r="H463" i="1"/>
  <c r="G463" i="1"/>
  <c r="F463" i="1"/>
  <c r="E463" i="1"/>
  <c r="D463" i="1"/>
  <c r="C463" i="1"/>
  <c r="N463" i="1" s="1"/>
  <c r="B463" i="1"/>
  <c r="A463" i="1"/>
  <c r="N462" i="1"/>
  <c r="M462" i="1"/>
  <c r="K462" i="1"/>
  <c r="J462" i="1"/>
  <c r="H462" i="1"/>
  <c r="G462" i="1"/>
  <c r="F462" i="1"/>
  <c r="E462" i="1"/>
  <c r="D462" i="1"/>
  <c r="C462" i="1"/>
  <c r="L462" i="1" s="1"/>
  <c r="A462" i="1"/>
  <c r="B462" i="1" s="1"/>
  <c r="L461" i="1"/>
  <c r="H461" i="1"/>
  <c r="G461" i="1"/>
  <c r="F461" i="1"/>
  <c r="E461" i="1"/>
  <c r="D461" i="1"/>
  <c r="C461" i="1"/>
  <c r="N461" i="1" s="1"/>
  <c r="B461" i="1"/>
  <c r="A461" i="1"/>
  <c r="M460" i="1"/>
  <c r="H460" i="1"/>
  <c r="G460" i="1"/>
  <c r="F460" i="1"/>
  <c r="E460" i="1"/>
  <c r="D460" i="1"/>
  <c r="C460" i="1"/>
  <c r="A460" i="1"/>
  <c r="B460" i="1" s="1"/>
  <c r="M459" i="1"/>
  <c r="K459" i="1"/>
  <c r="J459" i="1"/>
  <c r="H459" i="1"/>
  <c r="G459" i="1"/>
  <c r="F459" i="1"/>
  <c r="E459" i="1"/>
  <c r="D459" i="1"/>
  <c r="C459" i="1"/>
  <c r="O459" i="1" s="1"/>
  <c r="B459" i="1"/>
  <c r="A459" i="1"/>
  <c r="O458" i="1"/>
  <c r="N458" i="1"/>
  <c r="M458" i="1"/>
  <c r="K458" i="1"/>
  <c r="J458" i="1"/>
  <c r="H458" i="1"/>
  <c r="G458" i="1"/>
  <c r="F458" i="1"/>
  <c r="E458" i="1"/>
  <c r="D458" i="1"/>
  <c r="C458" i="1"/>
  <c r="L458" i="1" s="1"/>
  <c r="B458" i="1"/>
  <c r="A458" i="1"/>
  <c r="N457" i="1"/>
  <c r="L457" i="1"/>
  <c r="H457" i="1"/>
  <c r="G457" i="1"/>
  <c r="F457" i="1"/>
  <c r="E457" i="1"/>
  <c r="D457" i="1"/>
  <c r="C457" i="1"/>
  <c r="B457" i="1"/>
  <c r="A457" i="1"/>
  <c r="J456" i="1"/>
  <c r="H456" i="1"/>
  <c r="G456" i="1"/>
  <c r="F456" i="1"/>
  <c r="E456" i="1"/>
  <c r="D456" i="1"/>
  <c r="C456" i="1"/>
  <c r="L456" i="1" s="1"/>
  <c r="A456" i="1"/>
  <c r="B456" i="1" s="1"/>
  <c r="M455" i="1"/>
  <c r="K455" i="1"/>
  <c r="J455" i="1"/>
  <c r="H455" i="1"/>
  <c r="G455" i="1"/>
  <c r="F455" i="1"/>
  <c r="E455" i="1"/>
  <c r="D455" i="1"/>
  <c r="C455" i="1"/>
  <c r="O455" i="1" s="1"/>
  <c r="B455" i="1"/>
  <c r="A455" i="1"/>
  <c r="O454" i="1"/>
  <c r="N454" i="1"/>
  <c r="M454" i="1"/>
  <c r="K454" i="1"/>
  <c r="J454" i="1"/>
  <c r="H454" i="1"/>
  <c r="G454" i="1"/>
  <c r="F454" i="1"/>
  <c r="E454" i="1"/>
  <c r="D454" i="1"/>
  <c r="C454" i="1"/>
  <c r="L454" i="1" s="1"/>
  <c r="B454" i="1"/>
  <c r="A454" i="1"/>
  <c r="H453" i="1"/>
  <c r="G453" i="1"/>
  <c r="F453" i="1"/>
  <c r="E453" i="1"/>
  <c r="D453" i="1"/>
  <c r="C453" i="1"/>
  <c r="O453" i="1" s="1"/>
  <c r="B453" i="1"/>
  <c r="A453" i="1"/>
  <c r="L452" i="1"/>
  <c r="J452" i="1"/>
  <c r="H452" i="1"/>
  <c r="G452" i="1"/>
  <c r="F452" i="1"/>
  <c r="E452" i="1"/>
  <c r="D452" i="1"/>
  <c r="C452" i="1"/>
  <c r="A452" i="1"/>
  <c r="B452" i="1" s="1"/>
  <c r="M451" i="1"/>
  <c r="K451" i="1"/>
  <c r="J451" i="1"/>
  <c r="H451" i="1"/>
  <c r="G451" i="1"/>
  <c r="F451" i="1"/>
  <c r="E451" i="1"/>
  <c r="D451" i="1"/>
  <c r="C451" i="1"/>
  <c r="O451" i="1" s="1"/>
  <c r="B451" i="1"/>
  <c r="A451" i="1"/>
  <c r="O450" i="1"/>
  <c r="N450" i="1"/>
  <c r="M450" i="1"/>
  <c r="K450" i="1"/>
  <c r="J450" i="1"/>
  <c r="H450" i="1"/>
  <c r="G450" i="1"/>
  <c r="F450" i="1"/>
  <c r="E450" i="1"/>
  <c r="D450" i="1"/>
  <c r="C450" i="1"/>
  <c r="L450" i="1" s="1"/>
  <c r="B450" i="1"/>
  <c r="A450" i="1"/>
  <c r="O449" i="1"/>
  <c r="H449" i="1"/>
  <c r="G449" i="1"/>
  <c r="F449" i="1"/>
  <c r="E449" i="1"/>
  <c r="D449" i="1"/>
  <c r="C449" i="1"/>
  <c r="B449" i="1"/>
  <c r="A449" i="1"/>
  <c r="H448" i="1"/>
  <c r="G448" i="1"/>
  <c r="F448" i="1"/>
  <c r="E448" i="1"/>
  <c r="D448" i="1"/>
  <c r="C448" i="1"/>
  <c r="A448" i="1"/>
  <c r="B448" i="1" s="1"/>
  <c r="M447" i="1"/>
  <c r="K447" i="1"/>
  <c r="J447" i="1"/>
  <c r="H447" i="1"/>
  <c r="G447" i="1"/>
  <c r="F447" i="1"/>
  <c r="E447" i="1"/>
  <c r="D447" i="1"/>
  <c r="C447" i="1"/>
  <c r="O447" i="1" s="1"/>
  <c r="B447" i="1"/>
  <c r="A447" i="1"/>
  <c r="O446" i="1"/>
  <c r="N446" i="1"/>
  <c r="K446" i="1"/>
  <c r="J446" i="1"/>
  <c r="H446" i="1"/>
  <c r="G446" i="1"/>
  <c r="F446" i="1"/>
  <c r="E446" i="1"/>
  <c r="D446" i="1"/>
  <c r="C446" i="1"/>
  <c r="M446" i="1" s="1"/>
  <c r="B446" i="1"/>
  <c r="A446" i="1"/>
  <c r="L445" i="1"/>
  <c r="H445" i="1"/>
  <c r="G445" i="1"/>
  <c r="F445" i="1"/>
  <c r="E445" i="1"/>
  <c r="D445" i="1"/>
  <c r="C445" i="1"/>
  <c r="N445" i="1" s="1"/>
  <c r="A445" i="1"/>
  <c r="B445" i="1" s="1"/>
  <c r="H444" i="1"/>
  <c r="G444" i="1"/>
  <c r="F444" i="1"/>
  <c r="E444" i="1"/>
  <c r="D444" i="1"/>
  <c r="C444" i="1"/>
  <c r="A444" i="1"/>
  <c r="B444" i="1" s="1"/>
  <c r="M443" i="1"/>
  <c r="K443" i="1"/>
  <c r="J443" i="1"/>
  <c r="H443" i="1"/>
  <c r="G443" i="1"/>
  <c r="F443" i="1"/>
  <c r="E443" i="1"/>
  <c r="D443" i="1"/>
  <c r="C443" i="1"/>
  <c r="O443" i="1" s="1"/>
  <c r="B443" i="1"/>
  <c r="A443" i="1"/>
  <c r="O442" i="1"/>
  <c r="N442" i="1"/>
  <c r="K442" i="1"/>
  <c r="J442" i="1"/>
  <c r="H442" i="1"/>
  <c r="G442" i="1"/>
  <c r="F442" i="1"/>
  <c r="E442" i="1"/>
  <c r="D442" i="1"/>
  <c r="C442" i="1"/>
  <c r="M442" i="1" s="1"/>
  <c r="A442" i="1"/>
  <c r="B442" i="1" s="1"/>
  <c r="N441" i="1"/>
  <c r="L441" i="1"/>
  <c r="H441" i="1"/>
  <c r="G441" i="1"/>
  <c r="F441" i="1"/>
  <c r="E441" i="1"/>
  <c r="D441" i="1"/>
  <c r="C441" i="1"/>
  <c r="A441" i="1"/>
  <c r="B441" i="1" s="1"/>
  <c r="O440" i="1"/>
  <c r="N440" i="1"/>
  <c r="L440" i="1"/>
  <c r="J440" i="1"/>
  <c r="H440" i="1"/>
  <c r="G440" i="1"/>
  <c r="F440" i="1"/>
  <c r="E440" i="1"/>
  <c r="D440" i="1"/>
  <c r="C440" i="1"/>
  <c r="K440" i="1" s="1"/>
  <c r="A440" i="1"/>
  <c r="B440" i="1" s="1"/>
  <c r="H439" i="1"/>
  <c r="G439" i="1"/>
  <c r="F439" i="1"/>
  <c r="E439" i="1"/>
  <c r="D439" i="1"/>
  <c r="C439" i="1"/>
  <c r="M439" i="1" s="1"/>
  <c r="A439" i="1"/>
  <c r="B439" i="1" s="1"/>
  <c r="N438" i="1"/>
  <c r="K438" i="1"/>
  <c r="J438" i="1"/>
  <c r="H438" i="1"/>
  <c r="G438" i="1"/>
  <c r="F438" i="1"/>
  <c r="E438" i="1"/>
  <c r="D438" i="1"/>
  <c r="C438" i="1"/>
  <c r="M438" i="1" s="1"/>
  <c r="B438" i="1"/>
  <c r="A438" i="1"/>
  <c r="O437" i="1"/>
  <c r="N437" i="1"/>
  <c r="I437" i="1"/>
  <c r="H437" i="1"/>
  <c r="G437" i="1"/>
  <c r="A437" i="1"/>
  <c r="B437" i="1" s="1"/>
  <c r="N436" i="1"/>
  <c r="M436" i="1"/>
  <c r="L436" i="1"/>
  <c r="K436" i="1"/>
  <c r="J436" i="1"/>
  <c r="I436" i="1"/>
  <c r="H436" i="1"/>
  <c r="G436" i="1"/>
  <c r="B436" i="1"/>
  <c r="A436" i="1"/>
  <c r="O435" i="1"/>
  <c r="N435" i="1"/>
  <c r="M435" i="1"/>
  <c r="K435" i="1"/>
  <c r="J435" i="1"/>
  <c r="I435" i="1"/>
  <c r="H435" i="1"/>
  <c r="G435" i="1"/>
  <c r="D435" i="1"/>
  <c r="A435" i="1"/>
  <c r="B435" i="1" s="1"/>
  <c r="N434" i="1"/>
  <c r="M434" i="1"/>
  <c r="L434" i="1"/>
  <c r="I434" i="1"/>
  <c r="H434" i="1"/>
  <c r="G434" i="1"/>
  <c r="A434" i="1"/>
  <c r="B434" i="1" s="1"/>
  <c r="O433" i="1"/>
  <c r="N433" i="1"/>
  <c r="M433" i="1"/>
  <c r="K433" i="1"/>
  <c r="I433" i="1"/>
  <c r="H433" i="1"/>
  <c r="G433" i="1"/>
  <c r="B433" i="1"/>
  <c r="A433" i="1"/>
  <c r="O432" i="1"/>
  <c r="N432" i="1"/>
  <c r="K432" i="1"/>
  <c r="I432" i="1"/>
  <c r="H432" i="1"/>
  <c r="G432" i="1"/>
  <c r="B432" i="1"/>
  <c r="A432" i="1"/>
  <c r="N431" i="1"/>
  <c r="L431" i="1"/>
  <c r="I431" i="1"/>
  <c r="H431" i="1"/>
  <c r="G431" i="1"/>
  <c r="A431" i="1"/>
  <c r="B431" i="1" s="1"/>
  <c r="N430" i="1"/>
  <c r="L430" i="1"/>
  <c r="I430" i="1"/>
  <c r="H430" i="1"/>
  <c r="G430" i="1"/>
  <c r="B430" i="1"/>
  <c r="A430" i="1"/>
  <c r="O429" i="1"/>
  <c r="N429" i="1"/>
  <c r="K429" i="1"/>
  <c r="I429" i="1"/>
  <c r="H429" i="1"/>
  <c r="G429" i="1"/>
  <c r="B429" i="1"/>
  <c r="A429" i="1"/>
  <c r="O428" i="1"/>
  <c r="N428" i="1"/>
  <c r="K428" i="1"/>
  <c r="I428" i="1"/>
  <c r="H428" i="1"/>
  <c r="G428" i="1"/>
  <c r="B428" i="1"/>
  <c r="A428" i="1"/>
  <c r="O427" i="1"/>
  <c r="N427" i="1"/>
  <c r="J427" i="1"/>
  <c r="I427" i="1"/>
  <c r="H427" i="1"/>
  <c r="G427" i="1"/>
  <c r="B427" i="1"/>
  <c r="A427" i="1"/>
  <c r="O426" i="1"/>
  <c r="N426" i="1"/>
  <c r="J426" i="1"/>
  <c r="I426" i="1"/>
  <c r="H426" i="1"/>
  <c r="G426" i="1"/>
  <c r="F426" i="1"/>
  <c r="E426" i="1"/>
  <c r="B426" i="1"/>
  <c r="A426" i="1"/>
  <c r="N425" i="1"/>
  <c r="M425" i="1"/>
  <c r="K425" i="1"/>
  <c r="I425" i="1"/>
  <c r="H425" i="1"/>
  <c r="G425" i="1"/>
  <c r="F425" i="1"/>
  <c r="E425" i="1"/>
  <c r="D425" i="1"/>
  <c r="C425" i="1"/>
  <c r="B425" i="1"/>
  <c r="O424" i="1"/>
  <c r="L424" i="1"/>
  <c r="J424" i="1"/>
  <c r="I424" i="1"/>
  <c r="H424" i="1"/>
  <c r="G424" i="1"/>
  <c r="F424" i="1"/>
  <c r="E424" i="1"/>
  <c r="D424" i="1"/>
  <c r="C424" i="1"/>
  <c r="B424" i="1"/>
  <c r="O423" i="1"/>
  <c r="M423" i="1"/>
  <c r="J423" i="1"/>
  <c r="I423" i="1"/>
  <c r="H423" i="1"/>
  <c r="G423" i="1"/>
  <c r="F423" i="1"/>
  <c r="E423" i="1"/>
  <c r="D423" i="1"/>
  <c r="C423" i="1"/>
  <c r="L423" i="1" s="1"/>
  <c r="B423" i="1"/>
  <c r="N422" i="1"/>
  <c r="M422" i="1"/>
  <c r="H422" i="1"/>
  <c r="G422" i="1"/>
  <c r="F422" i="1"/>
  <c r="E422" i="1"/>
  <c r="D422" i="1"/>
  <c r="C422" i="1"/>
  <c r="B422" i="1"/>
  <c r="H421" i="1"/>
  <c r="G421" i="1"/>
  <c r="F421" i="1"/>
  <c r="E421" i="1"/>
  <c r="D421" i="1"/>
  <c r="C421" i="1"/>
  <c r="B421" i="1"/>
  <c r="H420" i="1"/>
  <c r="G420" i="1"/>
  <c r="F420" i="1"/>
  <c r="E420" i="1"/>
  <c r="D420" i="1"/>
  <c r="C420" i="1"/>
  <c r="K420" i="1" s="1"/>
  <c r="B420" i="1"/>
  <c r="O419" i="1"/>
  <c r="M419" i="1"/>
  <c r="J419" i="1"/>
  <c r="I419" i="1"/>
  <c r="H419" i="1"/>
  <c r="G419" i="1"/>
  <c r="F419" i="1"/>
  <c r="E419" i="1"/>
  <c r="D419" i="1"/>
  <c r="C419" i="1"/>
  <c r="L419" i="1" s="1"/>
  <c r="B419" i="1"/>
  <c r="O418" i="1"/>
  <c r="M418" i="1"/>
  <c r="K418" i="1"/>
  <c r="H418" i="1"/>
  <c r="G418" i="1"/>
  <c r="F418" i="1"/>
  <c r="E418" i="1"/>
  <c r="D418" i="1"/>
  <c r="C418" i="1"/>
  <c r="B418" i="1"/>
  <c r="N417" i="1"/>
  <c r="M417" i="1"/>
  <c r="K417" i="1"/>
  <c r="J417" i="1"/>
  <c r="H417" i="1"/>
  <c r="G417" i="1"/>
  <c r="F417" i="1"/>
  <c r="E417" i="1"/>
  <c r="D417" i="1"/>
  <c r="C417" i="1"/>
  <c r="I417" i="1" s="1"/>
  <c r="B417" i="1"/>
  <c r="A417" i="1"/>
  <c r="N416" i="1"/>
  <c r="J416" i="1"/>
  <c r="I416" i="1"/>
  <c r="H416" i="1"/>
  <c r="G416" i="1"/>
  <c r="F416" i="1"/>
  <c r="E416" i="1"/>
  <c r="D416" i="1"/>
  <c r="C416" i="1"/>
  <c r="M416" i="1" s="1"/>
  <c r="B416" i="1"/>
  <c r="A416" i="1"/>
  <c r="N415" i="1"/>
  <c r="L415" i="1"/>
  <c r="J415" i="1"/>
  <c r="I415" i="1"/>
  <c r="H415" i="1"/>
  <c r="G415" i="1"/>
  <c r="F415" i="1"/>
  <c r="E415" i="1"/>
  <c r="D415" i="1"/>
  <c r="C415" i="1"/>
  <c r="K415" i="1" s="1"/>
  <c r="B415" i="1"/>
  <c r="A415" i="1"/>
  <c r="N414" i="1"/>
  <c r="M414" i="1"/>
  <c r="L414" i="1"/>
  <c r="J414" i="1"/>
  <c r="H414" i="1"/>
  <c r="G414" i="1"/>
  <c r="F414" i="1"/>
  <c r="E414" i="1"/>
  <c r="D414" i="1"/>
  <c r="C414" i="1"/>
  <c r="I414" i="1" s="1"/>
  <c r="B414" i="1"/>
  <c r="A414" i="1"/>
  <c r="L413" i="1"/>
  <c r="H413" i="1"/>
  <c r="G413" i="1"/>
  <c r="F413" i="1"/>
  <c r="E413" i="1"/>
  <c r="D413" i="1"/>
  <c r="C413" i="1"/>
  <c r="M413" i="1" s="1"/>
  <c r="B413" i="1"/>
  <c r="A413" i="1"/>
  <c r="N412" i="1"/>
  <c r="M412" i="1"/>
  <c r="K412" i="1"/>
  <c r="J412" i="1"/>
  <c r="H412" i="1"/>
  <c r="G412" i="1"/>
  <c r="F412" i="1"/>
  <c r="E412" i="1"/>
  <c r="D412" i="1"/>
  <c r="C412" i="1"/>
  <c r="O413" i="1" s="1"/>
  <c r="A412" i="1"/>
  <c r="B412" i="1" s="1"/>
  <c r="O411" i="1"/>
  <c r="L411" i="1"/>
  <c r="H411" i="1"/>
  <c r="G411" i="1"/>
  <c r="F411" i="1"/>
  <c r="E411" i="1"/>
  <c r="D411" i="1"/>
  <c r="C411" i="1"/>
  <c r="K411" i="1" s="1"/>
  <c r="B411" i="1"/>
  <c r="A411" i="1"/>
  <c r="N410" i="1"/>
  <c r="M410" i="1"/>
  <c r="K410" i="1"/>
  <c r="J410" i="1"/>
  <c r="H410" i="1"/>
  <c r="G410" i="1"/>
  <c r="F410" i="1"/>
  <c r="E410" i="1"/>
  <c r="D410" i="1"/>
  <c r="C410" i="1"/>
  <c r="L410" i="1" s="1"/>
  <c r="A410" i="1"/>
  <c r="B410" i="1" s="1"/>
  <c r="O409" i="1"/>
  <c r="K409" i="1"/>
  <c r="H409" i="1"/>
  <c r="G409" i="1"/>
  <c r="F409" i="1"/>
  <c r="E409" i="1"/>
  <c r="D409" i="1"/>
  <c r="C409" i="1"/>
  <c r="L409" i="1" s="1"/>
  <c r="B409" i="1"/>
  <c r="A409" i="1"/>
  <c r="N408" i="1"/>
  <c r="M408" i="1"/>
  <c r="K408" i="1"/>
  <c r="J408" i="1"/>
  <c r="H408" i="1"/>
  <c r="G408" i="1"/>
  <c r="F408" i="1"/>
  <c r="E408" i="1"/>
  <c r="D408" i="1"/>
  <c r="C408" i="1"/>
  <c r="L408" i="1" s="1"/>
  <c r="A408" i="1"/>
  <c r="B408" i="1" s="1"/>
  <c r="O407" i="1"/>
  <c r="H407" i="1"/>
  <c r="G407" i="1"/>
  <c r="F407" i="1"/>
  <c r="E407" i="1"/>
  <c r="D407" i="1"/>
  <c r="C407" i="1"/>
  <c r="B407" i="1"/>
  <c r="A407" i="1"/>
  <c r="N406" i="1"/>
  <c r="M406" i="1"/>
  <c r="K406" i="1"/>
  <c r="J406" i="1"/>
  <c r="H406" i="1"/>
  <c r="G406" i="1"/>
  <c r="F406" i="1"/>
  <c r="E406" i="1"/>
  <c r="D406" i="1"/>
  <c r="C406" i="1"/>
  <c r="L406" i="1" s="1"/>
  <c r="A406" i="1"/>
  <c r="B406" i="1" s="1"/>
  <c r="O405" i="1"/>
  <c r="K405" i="1"/>
  <c r="H405" i="1"/>
  <c r="G405" i="1"/>
  <c r="F405" i="1"/>
  <c r="E405" i="1"/>
  <c r="D405" i="1"/>
  <c r="C405" i="1"/>
  <c r="L405" i="1" s="1"/>
  <c r="B405" i="1"/>
  <c r="A405" i="1"/>
  <c r="N404" i="1"/>
  <c r="M404" i="1"/>
  <c r="K404" i="1"/>
  <c r="J404" i="1"/>
  <c r="H404" i="1"/>
  <c r="G404" i="1"/>
  <c r="F404" i="1"/>
  <c r="E404" i="1"/>
  <c r="D404" i="1"/>
  <c r="C404" i="1"/>
  <c r="L404" i="1" s="1"/>
  <c r="A404" i="1"/>
  <c r="B404" i="1" s="1"/>
  <c r="O403" i="1"/>
  <c r="L403" i="1"/>
  <c r="H403" i="1"/>
  <c r="G403" i="1"/>
  <c r="F403" i="1"/>
  <c r="E403" i="1"/>
  <c r="D403" i="1"/>
  <c r="C403" i="1"/>
  <c r="K403" i="1" s="1"/>
  <c r="B403" i="1"/>
  <c r="A403" i="1"/>
  <c r="N402" i="1"/>
  <c r="M402" i="1"/>
  <c r="K402" i="1"/>
  <c r="J402" i="1"/>
  <c r="H402" i="1"/>
  <c r="G402" i="1"/>
  <c r="F402" i="1"/>
  <c r="E402" i="1"/>
  <c r="D402" i="1"/>
  <c r="C402" i="1"/>
  <c r="L402" i="1" s="1"/>
  <c r="A402" i="1"/>
  <c r="B402" i="1" s="1"/>
  <c r="O401" i="1"/>
  <c r="K401" i="1"/>
  <c r="H401" i="1"/>
  <c r="G401" i="1"/>
  <c r="F401" i="1"/>
  <c r="E401" i="1"/>
  <c r="D401" i="1"/>
  <c r="C401" i="1"/>
  <c r="L401" i="1" s="1"/>
  <c r="B401" i="1"/>
  <c r="A401" i="1"/>
  <c r="N400" i="1"/>
  <c r="M400" i="1"/>
  <c r="K400" i="1"/>
  <c r="J400" i="1"/>
  <c r="H400" i="1"/>
  <c r="G400" i="1"/>
  <c r="F400" i="1"/>
  <c r="E400" i="1"/>
  <c r="D400" i="1"/>
  <c r="C400" i="1"/>
  <c r="L400" i="1" s="1"/>
  <c r="A400" i="1"/>
  <c r="B400" i="1" s="1"/>
  <c r="O399" i="1"/>
  <c r="H399" i="1"/>
  <c r="G399" i="1"/>
  <c r="F399" i="1"/>
  <c r="E399" i="1"/>
  <c r="D399" i="1"/>
  <c r="C399" i="1"/>
  <c r="B399" i="1"/>
  <c r="A399" i="1"/>
  <c r="N398" i="1"/>
  <c r="M398" i="1"/>
  <c r="K398" i="1"/>
  <c r="J398" i="1"/>
  <c r="H398" i="1"/>
  <c r="G398" i="1"/>
  <c r="F398" i="1"/>
  <c r="E398" i="1"/>
  <c r="D398" i="1"/>
  <c r="C398" i="1"/>
  <c r="L398" i="1" s="1"/>
  <c r="A398" i="1"/>
  <c r="B398" i="1" s="1"/>
  <c r="O397" i="1"/>
  <c r="K397" i="1"/>
  <c r="H397" i="1"/>
  <c r="G397" i="1"/>
  <c r="F397" i="1"/>
  <c r="E397" i="1"/>
  <c r="D397" i="1"/>
  <c r="C397" i="1"/>
  <c r="L397" i="1" s="1"/>
  <c r="B397" i="1"/>
  <c r="A397" i="1"/>
  <c r="N396" i="1"/>
  <c r="M396" i="1"/>
  <c r="K396" i="1"/>
  <c r="J396" i="1"/>
  <c r="H396" i="1"/>
  <c r="G396" i="1"/>
  <c r="F396" i="1"/>
  <c r="E396" i="1"/>
  <c r="D396" i="1"/>
  <c r="C396" i="1"/>
  <c r="L396" i="1" s="1"/>
  <c r="A396" i="1"/>
  <c r="B396" i="1" s="1"/>
  <c r="O395" i="1"/>
  <c r="L395" i="1"/>
  <c r="H395" i="1"/>
  <c r="G395" i="1"/>
  <c r="F395" i="1"/>
  <c r="E395" i="1"/>
  <c r="D395" i="1"/>
  <c r="C395" i="1"/>
  <c r="K395" i="1" s="1"/>
  <c r="B395" i="1"/>
  <c r="A395" i="1"/>
  <c r="N394" i="1"/>
  <c r="M394" i="1"/>
  <c r="K394" i="1"/>
  <c r="J394" i="1"/>
  <c r="H394" i="1"/>
  <c r="G394" i="1"/>
  <c r="F394" i="1"/>
  <c r="E394" i="1"/>
  <c r="D394" i="1"/>
  <c r="C394" i="1"/>
  <c r="L394" i="1" s="1"/>
  <c r="A394" i="1"/>
  <c r="B394" i="1" s="1"/>
  <c r="O393" i="1"/>
  <c r="K393" i="1"/>
  <c r="H393" i="1"/>
  <c r="G393" i="1"/>
  <c r="F393" i="1"/>
  <c r="E393" i="1"/>
  <c r="D393" i="1"/>
  <c r="C393" i="1"/>
  <c r="L393" i="1" s="1"/>
  <c r="B393" i="1"/>
  <c r="A393" i="1"/>
  <c r="N392" i="1"/>
  <c r="M392" i="1"/>
  <c r="K392" i="1"/>
  <c r="J392" i="1"/>
  <c r="H392" i="1"/>
  <c r="G392" i="1"/>
  <c r="F392" i="1"/>
  <c r="E392" i="1"/>
  <c r="D392" i="1"/>
  <c r="C392" i="1"/>
  <c r="L392" i="1" s="1"/>
  <c r="A392" i="1"/>
  <c r="B392" i="1" s="1"/>
  <c r="O391" i="1"/>
  <c r="H391" i="1"/>
  <c r="G391" i="1"/>
  <c r="F391" i="1"/>
  <c r="E391" i="1"/>
  <c r="D391" i="1"/>
  <c r="C391" i="1"/>
  <c r="B391" i="1"/>
  <c r="A391" i="1"/>
  <c r="N390" i="1"/>
  <c r="M390" i="1"/>
  <c r="K390" i="1"/>
  <c r="J390" i="1"/>
  <c r="H390" i="1"/>
  <c r="G390" i="1"/>
  <c r="F390" i="1"/>
  <c r="E390" i="1"/>
  <c r="D390" i="1"/>
  <c r="C390" i="1"/>
  <c r="L390" i="1" s="1"/>
  <c r="A390" i="1"/>
  <c r="B390" i="1" s="1"/>
  <c r="O389" i="1"/>
  <c r="K389" i="1"/>
  <c r="H389" i="1"/>
  <c r="G389" i="1"/>
  <c r="F389" i="1"/>
  <c r="E389" i="1"/>
  <c r="D389" i="1"/>
  <c r="C389" i="1"/>
  <c r="L389" i="1" s="1"/>
  <c r="B389" i="1"/>
  <c r="A389" i="1"/>
  <c r="N388" i="1"/>
  <c r="M388" i="1"/>
  <c r="K388" i="1"/>
  <c r="J388" i="1"/>
  <c r="H388" i="1"/>
  <c r="G388" i="1"/>
  <c r="F388" i="1"/>
  <c r="E388" i="1"/>
  <c r="D388" i="1"/>
  <c r="C388" i="1"/>
  <c r="L388" i="1" s="1"/>
  <c r="A388" i="1"/>
  <c r="B388" i="1" s="1"/>
  <c r="O387" i="1"/>
  <c r="L387" i="1"/>
  <c r="H387" i="1"/>
  <c r="G387" i="1"/>
  <c r="F387" i="1"/>
  <c r="E387" i="1"/>
  <c r="D387" i="1"/>
  <c r="C387" i="1"/>
  <c r="K387" i="1" s="1"/>
  <c r="B387" i="1"/>
  <c r="A387" i="1"/>
  <c r="N386" i="1"/>
  <c r="M386" i="1"/>
  <c r="K386" i="1"/>
  <c r="J386" i="1"/>
  <c r="H386" i="1"/>
  <c r="G386" i="1"/>
  <c r="F386" i="1"/>
  <c r="E386" i="1"/>
  <c r="D386" i="1"/>
  <c r="C386" i="1"/>
  <c r="L386" i="1" s="1"/>
  <c r="A386" i="1"/>
  <c r="B386" i="1" s="1"/>
  <c r="O385" i="1"/>
  <c r="K385" i="1"/>
  <c r="H385" i="1"/>
  <c r="G385" i="1"/>
  <c r="F385" i="1"/>
  <c r="E385" i="1"/>
  <c r="D385" i="1"/>
  <c r="C385" i="1"/>
  <c r="L385" i="1" s="1"/>
  <c r="B385" i="1"/>
  <c r="A385" i="1"/>
  <c r="N384" i="1"/>
  <c r="M384" i="1"/>
  <c r="K384" i="1"/>
  <c r="J384" i="1"/>
  <c r="H384" i="1"/>
  <c r="G384" i="1"/>
  <c r="F384" i="1"/>
  <c r="E384" i="1"/>
  <c r="D384" i="1"/>
  <c r="C384" i="1"/>
  <c r="L384" i="1" s="1"/>
  <c r="A384" i="1"/>
  <c r="B384" i="1" s="1"/>
  <c r="O383" i="1"/>
  <c r="H383" i="1"/>
  <c r="G383" i="1"/>
  <c r="F383" i="1"/>
  <c r="E383" i="1"/>
  <c r="D383" i="1"/>
  <c r="C383" i="1"/>
  <c r="B383" i="1"/>
  <c r="A383" i="1"/>
  <c r="N382" i="1"/>
  <c r="M382" i="1"/>
  <c r="K382" i="1"/>
  <c r="J382" i="1"/>
  <c r="H382" i="1"/>
  <c r="G382" i="1"/>
  <c r="F382" i="1"/>
  <c r="E382" i="1"/>
  <c r="D382" i="1"/>
  <c r="C382" i="1"/>
  <c r="L382" i="1" s="1"/>
  <c r="A382" i="1"/>
  <c r="B382" i="1" s="1"/>
  <c r="O381" i="1"/>
  <c r="K381" i="1"/>
  <c r="H381" i="1"/>
  <c r="G381" i="1"/>
  <c r="F381" i="1"/>
  <c r="E381" i="1"/>
  <c r="D381" i="1"/>
  <c r="C381" i="1"/>
  <c r="L381" i="1" s="1"/>
  <c r="B381" i="1"/>
  <c r="A381" i="1"/>
  <c r="N380" i="1"/>
  <c r="M380" i="1"/>
  <c r="K380" i="1"/>
  <c r="J380" i="1"/>
  <c r="H380" i="1"/>
  <c r="G380" i="1"/>
  <c r="F380" i="1"/>
  <c r="E380" i="1"/>
  <c r="D380" i="1"/>
  <c r="C380" i="1"/>
  <c r="L380" i="1" s="1"/>
  <c r="A380" i="1"/>
  <c r="B380" i="1" s="1"/>
  <c r="O379" i="1"/>
  <c r="L379" i="1"/>
  <c r="H379" i="1"/>
  <c r="G379" i="1"/>
  <c r="F379" i="1"/>
  <c r="E379" i="1"/>
  <c r="D379" i="1"/>
  <c r="C379" i="1"/>
  <c r="K379" i="1" s="1"/>
  <c r="B379" i="1"/>
  <c r="A379" i="1"/>
  <c r="N378" i="1"/>
  <c r="M378" i="1"/>
  <c r="K378" i="1"/>
  <c r="J378" i="1"/>
  <c r="H378" i="1"/>
  <c r="G378" i="1"/>
  <c r="F378" i="1"/>
  <c r="E378" i="1"/>
  <c r="D378" i="1"/>
  <c r="C378" i="1"/>
  <c r="L378" i="1" s="1"/>
  <c r="A378" i="1"/>
  <c r="B378" i="1" s="1"/>
  <c r="O377" i="1"/>
  <c r="K377" i="1"/>
  <c r="H377" i="1"/>
  <c r="G377" i="1"/>
  <c r="F377" i="1"/>
  <c r="E377" i="1"/>
  <c r="D377" i="1"/>
  <c r="C377" i="1"/>
  <c r="L377" i="1" s="1"/>
  <c r="B377" i="1"/>
  <c r="A377" i="1"/>
  <c r="N376" i="1"/>
  <c r="M376" i="1"/>
  <c r="K376" i="1"/>
  <c r="J376" i="1"/>
  <c r="H376" i="1"/>
  <c r="G376" i="1"/>
  <c r="F376" i="1"/>
  <c r="E376" i="1"/>
  <c r="D376" i="1"/>
  <c r="C376" i="1"/>
  <c r="L376" i="1" s="1"/>
  <c r="A376" i="1"/>
  <c r="B376" i="1" s="1"/>
  <c r="O375" i="1"/>
  <c r="H375" i="1"/>
  <c r="G375" i="1"/>
  <c r="F375" i="1"/>
  <c r="E375" i="1"/>
  <c r="D375" i="1"/>
  <c r="C375" i="1"/>
  <c r="B375" i="1"/>
  <c r="A375" i="1"/>
  <c r="N374" i="1"/>
  <c r="M374" i="1"/>
  <c r="K374" i="1"/>
  <c r="J374" i="1"/>
  <c r="H374" i="1"/>
  <c r="G374" i="1"/>
  <c r="F374" i="1"/>
  <c r="E374" i="1"/>
  <c r="D374" i="1"/>
  <c r="C374" i="1"/>
  <c r="L374" i="1" s="1"/>
  <c r="A374" i="1"/>
  <c r="B374" i="1" s="1"/>
  <c r="O373" i="1"/>
  <c r="K373" i="1"/>
  <c r="H373" i="1"/>
  <c r="G373" i="1"/>
  <c r="F373" i="1"/>
  <c r="E373" i="1"/>
  <c r="D373" i="1"/>
  <c r="C373" i="1"/>
  <c r="L373" i="1" s="1"/>
  <c r="B373" i="1"/>
  <c r="A373" i="1"/>
  <c r="N372" i="1"/>
  <c r="M372" i="1"/>
  <c r="K372" i="1"/>
  <c r="J372" i="1"/>
  <c r="H372" i="1"/>
  <c r="G372" i="1"/>
  <c r="F372" i="1"/>
  <c r="E372" i="1"/>
  <c r="D372" i="1"/>
  <c r="C372" i="1"/>
  <c r="L372" i="1" s="1"/>
  <c r="A372" i="1"/>
  <c r="B372" i="1" s="1"/>
  <c r="O371" i="1"/>
  <c r="L371" i="1"/>
  <c r="H371" i="1"/>
  <c r="G371" i="1"/>
  <c r="F371" i="1"/>
  <c r="E371" i="1"/>
  <c r="D371" i="1"/>
  <c r="C371" i="1"/>
  <c r="K371" i="1" s="1"/>
  <c r="B371" i="1"/>
  <c r="A371" i="1"/>
  <c r="N370" i="1"/>
  <c r="M370" i="1"/>
  <c r="K370" i="1"/>
  <c r="J370" i="1"/>
  <c r="H370" i="1"/>
  <c r="G370" i="1"/>
  <c r="F370" i="1"/>
  <c r="E370" i="1"/>
  <c r="D370" i="1"/>
  <c r="C370" i="1"/>
  <c r="L370" i="1" s="1"/>
  <c r="A370" i="1"/>
  <c r="B370" i="1" s="1"/>
  <c r="O369" i="1"/>
  <c r="K369" i="1"/>
  <c r="H369" i="1"/>
  <c r="G369" i="1"/>
  <c r="F369" i="1"/>
  <c r="E369" i="1"/>
  <c r="D369" i="1"/>
  <c r="C369" i="1"/>
  <c r="L369" i="1" s="1"/>
  <c r="B369" i="1"/>
  <c r="A369" i="1"/>
  <c r="N368" i="1"/>
  <c r="M368" i="1"/>
  <c r="K368" i="1"/>
  <c r="J368" i="1"/>
  <c r="H368" i="1"/>
  <c r="G368" i="1"/>
  <c r="F368" i="1"/>
  <c r="E368" i="1"/>
  <c r="D368" i="1"/>
  <c r="C368" i="1"/>
  <c r="L368" i="1" s="1"/>
  <c r="A368" i="1"/>
  <c r="B368" i="1" s="1"/>
  <c r="O367" i="1"/>
  <c r="H367" i="1"/>
  <c r="G367" i="1"/>
  <c r="F367" i="1"/>
  <c r="E367" i="1"/>
  <c r="D367" i="1"/>
  <c r="C367" i="1"/>
  <c r="B367" i="1"/>
  <c r="A367" i="1"/>
  <c r="N366" i="1"/>
  <c r="M366" i="1"/>
  <c r="K366" i="1"/>
  <c r="J366" i="1"/>
  <c r="H366" i="1"/>
  <c r="G366" i="1"/>
  <c r="F366" i="1"/>
  <c r="E366" i="1"/>
  <c r="D366" i="1"/>
  <c r="C366" i="1"/>
  <c r="L366" i="1" s="1"/>
  <c r="A366" i="1"/>
  <c r="B366" i="1" s="1"/>
  <c r="O365" i="1"/>
  <c r="K365" i="1"/>
  <c r="H365" i="1"/>
  <c r="G365" i="1"/>
  <c r="F365" i="1"/>
  <c r="E365" i="1"/>
  <c r="D365" i="1"/>
  <c r="C365" i="1"/>
  <c r="L365" i="1" s="1"/>
  <c r="B365" i="1"/>
  <c r="A365" i="1"/>
  <c r="N364" i="1"/>
  <c r="M364" i="1"/>
  <c r="K364" i="1"/>
  <c r="J364" i="1"/>
  <c r="H364" i="1"/>
  <c r="G364" i="1"/>
  <c r="F364" i="1"/>
  <c r="E364" i="1"/>
  <c r="D364" i="1"/>
  <c r="C364" i="1"/>
  <c r="L364" i="1" s="1"/>
  <c r="A364" i="1"/>
  <c r="B364" i="1" s="1"/>
  <c r="O363" i="1"/>
  <c r="L363" i="1"/>
  <c r="H363" i="1"/>
  <c r="G363" i="1"/>
  <c r="F363" i="1"/>
  <c r="E363" i="1"/>
  <c r="D363" i="1"/>
  <c r="C363" i="1"/>
  <c r="K363" i="1" s="1"/>
  <c r="B363" i="1"/>
  <c r="A363" i="1"/>
  <c r="N362" i="1"/>
  <c r="M362" i="1"/>
  <c r="K362" i="1"/>
  <c r="J362" i="1"/>
  <c r="H362" i="1"/>
  <c r="G362" i="1"/>
  <c r="F362" i="1"/>
  <c r="E362" i="1"/>
  <c r="D362" i="1"/>
  <c r="C362" i="1"/>
  <c r="L362" i="1" s="1"/>
  <c r="A362" i="1"/>
  <c r="B362" i="1" s="1"/>
  <c r="O361" i="1"/>
  <c r="L361" i="1"/>
  <c r="K361" i="1"/>
  <c r="H361" i="1"/>
  <c r="G361" i="1"/>
  <c r="F361" i="1"/>
  <c r="E361" i="1"/>
  <c r="D361" i="1"/>
  <c r="C361" i="1"/>
  <c r="B361" i="1"/>
  <c r="A361" i="1"/>
  <c r="N360" i="1"/>
  <c r="M360" i="1"/>
  <c r="K360" i="1"/>
  <c r="J360" i="1"/>
  <c r="H360" i="1"/>
  <c r="G360" i="1"/>
  <c r="F360" i="1"/>
  <c r="E360" i="1"/>
  <c r="D360" i="1"/>
  <c r="C360" i="1"/>
  <c r="L360" i="1" s="1"/>
  <c r="B360" i="1"/>
  <c r="A360" i="1"/>
  <c r="O359" i="1"/>
  <c r="K359" i="1"/>
  <c r="H359" i="1"/>
  <c r="G359" i="1"/>
  <c r="F359" i="1"/>
  <c r="E359" i="1"/>
  <c r="D359" i="1"/>
  <c r="C359" i="1"/>
  <c r="L359" i="1" s="1"/>
  <c r="B359" i="1"/>
  <c r="A359" i="1"/>
  <c r="O358" i="1"/>
  <c r="N358" i="1"/>
  <c r="M358" i="1"/>
  <c r="K358" i="1"/>
  <c r="J358" i="1"/>
  <c r="H358" i="1"/>
  <c r="G358" i="1"/>
  <c r="F358" i="1"/>
  <c r="E358" i="1"/>
  <c r="D358" i="1"/>
  <c r="C358" i="1"/>
  <c r="L358" i="1" s="1"/>
  <c r="B358" i="1"/>
  <c r="A358" i="1"/>
  <c r="O357" i="1"/>
  <c r="L357" i="1"/>
  <c r="K357" i="1"/>
  <c r="H357" i="1"/>
  <c r="G357" i="1"/>
  <c r="F357" i="1"/>
  <c r="E357" i="1"/>
  <c r="D357" i="1"/>
  <c r="C357" i="1"/>
  <c r="B357" i="1"/>
  <c r="A357" i="1"/>
  <c r="N356" i="1"/>
  <c r="M356" i="1"/>
  <c r="K356" i="1"/>
  <c r="J356" i="1"/>
  <c r="H356" i="1"/>
  <c r="G356" i="1"/>
  <c r="F356" i="1"/>
  <c r="E356" i="1"/>
  <c r="D356" i="1"/>
  <c r="C356" i="1"/>
  <c r="L356" i="1" s="1"/>
  <c r="B356" i="1"/>
  <c r="A356" i="1"/>
  <c r="O355" i="1"/>
  <c r="L355" i="1"/>
  <c r="H355" i="1"/>
  <c r="G355" i="1"/>
  <c r="F355" i="1"/>
  <c r="E355" i="1"/>
  <c r="D355" i="1"/>
  <c r="C355" i="1"/>
  <c r="O356" i="1" s="1"/>
  <c r="B355" i="1"/>
  <c r="A355" i="1"/>
  <c r="N354" i="1"/>
  <c r="M354" i="1"/>
  <c r="K354" i="1"/>
  <c r="J354" i="1"/>
  <c r="H354" i="1"/>
  <c r="G354" i="1"/>
  <c r="F354" i="1"/>
  <c r="E354" i="1"/>
  <c r="D354" i="1"/>
  <c r="C354" i="1"/>
  <c r="L354" i="1" s="1"/>
  <c r="B354" i="1"/>
  <c r="A354" i="1"/>
  <c r="O353" i="1"/>
  <c r="M353" i="1"/>
  <c r="H353" i="1"/>
  <c r="G353" i="1"/>
  <c r="F353" i="1"/>
  <c r="E353" i="1"/>
  <c r="D353" i="1"/>
  <c r="C353" i="1"/>
  <c r="B353" i="1"/>
  <c r="A353" i="1"/>
  <c r="O352" i="1"/>
  <c r="N352" i="1"/>
  <c r="M352" i="1"/>
  <c r="K352" i="1"/>
  <c r="J352" i="1"/>
  <c r="H352" i="1"/>
  <c r="G352" i="1"/>
  <c r="F352" i="1"/>
  <c r="E352" i="1"/>
  <c r="D352" i="1"/>
  <c r="C352" i="1"/>
  <c r="L352" i="1" s="1"/>
  <c r="A352" i="1"/>
  <c r="B352" i="1" s="1"/>
  <c r="O351" i="1"/>
  <c r="K351" i="1"/>
  <c r="H351" i="1"/>
  <c r="G351" i="1"/>
  <c r="F351" i="1"/>
  <c r="E351" i="1"/>
  <c r="D351" i="1"/>
  <c r="C351" i="1"/>
  <c r="L351" i="1" s="1"/>
  <c r="B351" i="1"/>
  <c r="A351" i="1"/>
  <c r="O350" i="1"/>
  <c r="N350" i="1"/>
  <c r="M350" i="1"/>
  <c r="K350" i="1"/>
  <c r="J350" i="1"/>
  <c r="H350" i="1"/>
  <c r="G350" i="1"/>
  <c r="F350" i="1"/>
  <c r="E350" i="1"/>
  <c r="D350" i="1"/>
  <c r="C350" i="1"/>
  <c r="L350" i="1" s="1"/>
  <c r="A350" i="1"/>
  <c r="B350" i="1" s="1"/>
  <c r="O349" i="1"/>
  <c r="L349" i="1"/>
  <c r="K349" i="1"/>
  <c r="H349" i="1"/>
  <c r="G349" i="1"/>
  <c r="F349" i="1"/>
  <c r="E349" i="1"/>
  <c r="D349" i="1"/>
  <c r="C349" i="1"/>
  <c r="B349" i="1"/>
  <c r="A349" i="1"/>
  <c r="N348" i="1"/>
  <c r="M348" i="1"/>
  <c r="K348" i="1"/>
  <c r="J348" i="1"/>
  <c r="H348" i="1"/>
  <c r="G348" i="1"/>
  <c r="F348" i="1"/>
  <c r="E348" i="1"/>
  <c r="D348" i="1"/>
  <c r="C348" i="1"/>
  <c r="L348" i="1" s="1"/>
  <c r="B348" i="1"/>
  <c r="A348" i="1"/>
  <c r="O347" i="1"/>
  <c r="M347" i="1"/>
  <c r="H347" i="1"/>
  <c r="G347" i="1"/>
  <c r="F347" i="1"/>
  <c r="E347" i="1"/>
  <c r="D347" i="1"/>
  <c r="C347" i="1"/>
  <c r="B347" i="1"/>
  <c r="A347" i="1"/>
  <c r="N346" i="1"/>
  <c r="M346" i="1"/>
  <c r="K346" i="1"/>
  <c r="J346" i="1"/>
  <c r="H346" i="1"/>
  <c r="G346" i="1"/>
  <c r="F346" i="1"/>
  <c r="E346" i="1"/>
  <c r="D346" i="1"/>
  <c r="C346" i="1"/>
  <c r="L346" i="1" s="1"/>
  <c r="B346" i="1"/>
  <c r="A346" i="1"/>
  <c r="O345" i="1"/>
  <c r="H345" i="1"/>
  <c r="G345" i="1"/>
  <c r="F345" i="1"/>
  <c r="E345" i="1"/>
  <c r="D345" i="1"/>
  <c r="C345" i="1"/>
  <c r="L345" i="1" s="1"/>
  <c r="B345" i="1"/>
  <c r="A345" i="1"/>
  <c r="O344" i="1"/>
  <c r="N344" i="1"/>
  <c r="M344" i="1"/>
  <c r="K344" i="1"/>
  <c r="J344" i="1"/>
  <c r="H344" i="1"/>
  <c r="G344" i="1"/>
  <c r="F344" i="1"/>
  <c r="E344" i="1"/>
  <c r="D344" i="1"/>
  <c r="C344" i="1"/>
  <c r="L344" i="1" s="1"/>
  <c r="A344" i="1"/>
  <c r="B344" i="1" s="1"/>
  <c r="O343" i="1"/>
  <c r="K343" i="1"/>
  <c r="H343" i="1"/>
  <c r="G343" i="1"/>
  <c r="F343" i="1"/>
  <c r="E343" i="1"/>
  <c r="D343" i="1"/>
  <c r="C343" i="1"/>
  <c r="L343" i="1" s="1"/>
  <c r="B343" i="1"/>
  <c r="A343" i="1"/>
  <c r="O342" i="1"/>
  <c r="N342" i="1"/>
  <c r="M342" i="1"/>
  <c r="K342" i="1"/>
  <c r="J342" i="1"/>
  <c r="H342" i="1"/>
  <c r="G342" i="1"/>
  <c r="F342" i="1"/>
  <c r="E342" i="1"/>
  <c r="D342" i="1"/>
  <c r="C342" i="1"/>
  <c r="L342" i="1" s="1"/>
  <c r="B342" i="1"/>
  <c r="A342" i="1"/>
  <c r="O341" i="1"/>
  <c r="L341" i="1"/>
  <c r="K341" i="1"/>
  <c r="H341" i="1"/>
  <c r="G341" i="1"/>
  <c r="F341" i="1"/>
  <c r="E341" i="1"/>
  <c r="D341" i="1"/>
  <c r="C341" i="1"/>
  <c r="B341" i="1"/>
  <c r="A341" i="1"/>
  <c r="N340" i="1"/>
  <c r="M340" i="1"/>
  <c r="K340" i="1"/>
  <c r="J340" i="1"/>
  <c r="H340" i="1"/>
  <c r="G340" i="1"/>
  <c r="F340" i="1"/>
  <c r="E340" i="1"/>
  <c r="D340" i="1"/>
  <c r="C340" i="1"/>
  <c r="L340" i="1" s="1"/>
  <c r="B340" i="1"/>
  <c r="A340" i="1"/>
  <c r="O339" i="1"/>
  <c r="L339" i="1"/>
  <c r="H339" i="1"/>
  <c r="G339" i="1"/>
  <c r="F339" i="1"/>
  <c r="E339" i="1"/>
  <c r="D339" i="1"/>
  <c r="C339" i="1"/>
  <c r="O340" i="1" s="1"/>
  <c r="B339" i="1"/>
  <c r="A339" i="1"/>
  <c r="N338" i="1"/>
  <c r="M338" i="1"/>
  <c r="K338" i="1"/>
  <c r="J338" i="1"/>
  <c r="H338" i="1"/>
  <c r="G338" i="1"/>
  <c r="F338" i="1"/>
  <c r="E338" i="1"/>
  <c r="D338" i="1"/>
  <c r="C338" i="1"/>
  <c r="L338" i="1" s="1"/>
  <c r="A338" i="1"/>
  <c r="B338" i="1" s="1"/>
  <c r="O337" i="1"/>
  <c r="H337" i="1"/>
  <c r="G337" i="1"/>
  <c r="F337" i="1"/>
  <c r="E337" i="1"/>
  <c r="D337" i="1"/>
  <c r="C337" i="1"/>
  <c r="M337" i="1" s="1"/>
  <c r="B337" i="1"/>
  <c r="A337" i="1"/>
  <c r="O336" i="1"/>
  <c r="N336" i="1"/>
  <c r="M336" i="1"/>
  <c r="K336" i="1"/>
  <c r="J336" i="1"/>
  <c r="H336" i="1"/>
  <c r="G336" i="1"/>
  <c r="F336" i="1"/>
  <c r="E336" i="1"/>
  <c r="D336" i="1"/>
  <c r="C336" i="1"/>
  <c r="L336" i="1" s="1"/>
  <c r="A336" i="1"/>
  <c r="B336" i="1" s="1"/>
  <c r="O335" i="1"/>
  <c r="K335" i="1"/>
  <c r="H335" i="1"/>
  <c r="G335" i="1"/>
  <c r="F335" i="1"/>
  <c r="E335" i="1"/>
  <c r="D335" i="1"/>
  <c r="C335" i="1"/>
  <c r="L335" i="1" s="1"/>
  <c r="B335" i="1"/>
  <c r="A335" i="1"/>
  <c r="O334" i="1"/>
  <c r="N334" i="1"/>
  <c r="M334" i="1"/>
  <c r="K334" i="1"/>
  <c r="J334" i="1"/>
  <c r="H334" i="1"/>
  <c r="G334" i="1"/>
  <c r="F334" i="1"/>
  <c r="E334" i="1"/>
  <c r="D334" i="1"/>
  <c r="C334" i="1"/>
  <c r="L334" i="1" s="1"/>
  <c r="A334" i="1"/>
  <c r="B334" i="1" s="1"/>
  <c r="L333" i="1"/>
  <c r="K333" i="1"/>
  <c r="H333" i="1"/>
  <c r="G333" i="1"/>
  <c r="F333" i="1"/>
  <c r="E333" i="1"/>
  <c r="D333" i="1"/>
  <c r="C333" i="1"/>
  <c r="B333" i="1"/>
  <c r="A333" i="1"/>
  <c r="H332" i="1"/>
  <c r="G332" i="1"/>
  <c r="F332" i="1"/>
  <c r="E332" i="1"/>
  <c r="D332" i="1"/>
  <c r="C332" i="1"/>
  <c r="L332" i="1" s="1"/>
  <c r="B332" i="1"/>
  <c r="A332" i="1"/>
  <c r="O331" i="1"/>
  <c r="N331" i="1"/>
  <c r="K331" i="1"/>
  <c r="J331" i="1"/>
  <c r="H331" i="1"/>
  <c r="G331" i="1"/>
  <c r="F331" i="1"/>
  <c r="E331" i="1"/>
  <c r="D331" i="1"/>
  <c r="C331" i="1"/>
  <c r="O332" i="1" s="1"/>
  <c r="A331" i="1"/>
  <c r="B331" i="1" s="1"/>
  <c r="O330" i="1"/>
  <c r="M330" i="1"/>
  <c r="H330" i="1"/>
  <c r="G330" i="1"/>
  <c r="F330" i="1"/>
  <c r="E330" i="1"/>
  <c r="D330" i="1"/>
  <c r="C330" i="1"/>
  <c r="L330" i="1" s="1"/>
  <c r="A330" i="1"/>
  <c r="B330" i="1" s="1"/>
  <c r="N329" i="1"/>
  <c r="M329" i="1"/>
  <c r="K329" i="1"/>
  <c r="J329" i="1"/>
  <c r="H329" i="1"/>
  <c r="G329" i="1"/>
  <c r="F329" i="1"/>
  <c r="E329" i="1"/>
  <c r="D329" i="1"/>
  <c r="C329" i="1"/>
  <c r="L329" i="1" s="1"/>
  <c r="B329" i="1"/>
  <c r="A329" i="1"/>
  <c r="L328" i="1"/>
  <c r="H328" i="1"/>
  <c r="G328" i="1"/>
  <c r="F328" i="1"/>
  <c r="E328" i="1"/>
  <c r="D328" i="1"/>
  <c r="C328" i="1"/>
  <c r="B328" i="1"/>
  <c r="A328" i="1"/>
  <c r="O327" i="1"/>
  <c r="N327" i="1"/>
  <c r="K327" i="1"/>
  <c r="J327" i="1"/>
  <c r="H327" i="1"/>
  <c r="G327" i="1"/>
  <c r="F327" i="1"/>
  <c r="E327" i="1"/>
  <c r="D327" i="1"/>
  <c r="C327" i="1"/>
  <c r="O328" i="1" s="1"/>
  <c r="A327" i="1"/>
  <c r="B327" i="1" s="1"/>
  <c r="O326" i="1"/>
  <c r="M326" i="1"/>
  <c r="H326" i="1"/>
  <c r="G326" i="1"/>
  <c r="F326" i="1"/>
  <c r="E326" i="1"/>
  <c r="D326" i="1"/>
  <c r="C326" i="1"/>
  <c r="L326" i="1" s="1"/>
  <c r="A326" i="1"/>
  <c r="B326" i="1" s="1"/>
  <c r="N325" i="1"/>
  <c r="M325" i="1"/>
  <c r="K325" i="1"/>
  <c r="J325" i="1"/>
  <c r="H325" i="1"/>
  <c r="G325" i="1"/>
  <c r="F325" i="1"/>
  <c r="E325" i="1"/>
  <c r="D325" i="1"/>
  <c r="C325" i="1"/>
  <c r="L325" i="1" s="1"/>
  <c r="B325" i="1"/>
  <c r="A325" i="1"/>
  <c r="L324" i="1"/>
  <c r="H324" i="1"/>
  <c r="G324" i="1"/>
  <c r="F324" i="1"/>
  <c r="E324" i="1"/>
  <c r="D324" i="1"/>
  <c r="C324" i="1"/>
  <c r="B324" i="1"/>
  <c r="A324" i="1"/>
  <c r="O323" i="1"/>
  <c r="N323" i="1"/>
  <c r="K323" i="1"/>
  <c r="J323" i="1"/>
  <c r="H323" i="1"/>
  <c r="G323" i="1"/>
  <c r="F323" i="1"/>
  <c r="E323" i="1"/>
  <c r="D323" i="1"/>
  <c r="C323" i="1"/>
  <c r="O324" i="1" s="1"/>
  <c r="A323" i="1"/>
  <c r="B323" i="1" s="1"/>
  <c r="O322" i="1"/>
  <c r="M322" i="1"/>
  <c r="H322" i="1"/>
  <c r="G322" i="1"/>
  <c r="F322" i="1"/>
  <c r="E322" i="1"/>
  <c r="D322" i="1"/>
  <c r="C322" i="1"/>
  <c r="L322" i="1" s="1"/>
  <c r="A322" i="1"/>
  <c r="B322" i="1" s="1"/>
  <c r="N321" i="1"/>
  <c r="M321" i="1"/>
  <c r="K321" i="1"/>
  <c r="J321" i="1"/>
  <c r="H321" i="1"/>
  <c r="G321" i="1"/>
  <c r="F321" i="1"/>
  <c r="E321" i="1"/>
  <c r="D321" i="1"/>
  <c r="C321" i="1"/>
  <c r="L321" i="1" s="1"/>
  <c r="B321" i="1"/>
  <c r="A321" i="1"/>
  <c r="H320" i="1"/>
  <c r="G320" i="1"/>
  <c r="F320" i="1"/>
  <c r="E320" i="1"/>
  <c r="D320" i="1"/>
  <c r="C320" i="1"/>
  <c r="L320" i="1" s="1"/>
  <c r="B320" i="1"/>
  <c r="A320" i="1"/>
  <c r="O319" i="1"/>
  <c r="N319" i="1"/>
  <c r="K319" i="1"/>
  <c r="J319" i="1"/>
  <c r="H319" i="1"/>
  <c r="G319" i="1"/>
  <c r="F319" i="1"/>
  <c r="E319" i="1"/>
  <c r="D319" i="1"/>
  <c r="C319" i="1"/>
  <c r="O320" i="1" s="1"/>
  <c r="A319" i="1"/>
  <c r="B319" i="1" s="1"/>
  <c r="O318" i="1"/>
  <c r="M318" i="1"/>
  <c r="H318" i="1"/>
  <c r="G318" i="1"/>
  <c r="F318" i="1"/>
  <c r="E318" i="1"/>
  <c r="D318" i="1"/>
  <c r="C318" i="1"/>
  <c r="L318" i="1" s="1"/>
  <c r="A318" i="1"/>
  <c r="B318" i="1" s="1"/>
  <c r="N317" i="1"/>
  <c r="M317" i="1"/>
  <c r="K317" i="1"/>
  <c r="J317" i="1"/>
  <c r="H317" i="1"/>
  <c r="G317" i="1"/>
  <c r="F317" i="1"/>
  <c r="E317" i="1"/>
  <c r="D317" i="1"/>
  <c r="C317" i="1"/>
  <c r="L317" i="1" s="1"/>
  <c r="B317" i="1"/>
  <c r="A317" i="1"/>
  <c r="L316" i="1"/>
  <c r="H316" i="1"/>
  <c r="G316" i="1"/>
  <c r="F316" i="1"/>
  <c r="E316" i="1"/>
  <c r="D316" i="1"/>
  <c r="C316" i="1"/>
  <c r="B316" i="1"/>
  <c r="A316" i="1"/>
  <c r="O315" i="1"/>
  <c r="N315" i="1"/>
  <c r="K315" i="1"/>
  <c r="J315" i="1"/>
  <c r="H315" i="1"/>
  <c r="G315" i="1"/>
  <c r="F315" i="1"/>
  <c r="E315" i="1"/>
  <c r="D315" i="1"/>
  <c r="C315" i="1"/>
  <c r="O316" i="1" s="1"/>
  <c r="A315" i="1"/>
  <c r="B315" i="1" s="1"/>
  <c r="O314" i="1"/>
  <c r="M314" i="1"/>
  <c r="H314" i="1"/>
  <c r="G314" i="1"/>
  <c r="F314" i="1"/>
  <c r="E314" i="1"/>
  <c r="D314" i="1"/>
  <c r="C314" i="1"/>
  <c r="L314" i="1" s="1"/>
  <c r="A314" i="1"/>
  <c r="B314" i="1" s="1"/>
  <c r="N313" i="1"/>
  <c r="M313" i="1"/>
  <c r="K313" i="1"/>
  <c r="J313" i="1"/>
  <c r="H313" i="1"/>
  <c r="G313" i="1"/>
  <c r="F313" i="1"/>
  <c r="E313" i="1"/>
  <c r="D313" i="1"/>
  <c r="C313" i="1"/>
  <c r="L313" i="1" s="1"/>
  <c r="B313" i="1"/>
  <c r="A313" i="1"/>
  <c r="L312" i="1"/>
  <c r="H312" i="1"/>
  <c r="G312" i="1"/>
  <c r="F312" i="1"/>
  <c r="E312" i="1"/>
  <c r="D312" i="1"/>
  <c r="C312" i="1"/>
  <c r="B312" i="1"/>
  <c r="A312" i="1"/>
  <c r="O311" i="1"/>
  <c r="N311" i="1"/>
  <c r="K311" i="1"/>
  <c r="J311" i="1"/>
  <c r="H311" i="1"/>
  <c r="G311" i="1"/>
  <c r="F311" i="1"/>
  <c r="E311" i="1"/>
  <c r="D311" i="1"/>
  <c r="C311" i="1"/>
  <c r="O312" i="1" s="1"/>
  <c r="A311" i="1"/>
  <c r="B311" i="1" s="1"/>
  <c r="O310" i="1"/>
  <c r="M310" i="1"/>
  <c r="H310" i="1"/>
  <c r="G310" i="1"/>
  <c r="F310" i="1"/>
  <c r="E310" i="1"/>
  <c r="D310" i="1"/>
  <c r="C310" i="1"/>
  <c r="L310" i="1" s="1"/>
  <c r="A310" i="1"/>
  <c r="B310" i="1" s="1"/>
  <c r="N309" i="1"/>
  <c r="M309" i="1"/>
  <c r="K309" i="1"/>
  <c r="J309" i="1"/>
  <c r="H309" i="1"/>
  <c r="G309" i="1"/>
  <c r="F309" i="1"/>
  <c r="E309" i="1"/>
  <c r="D309" i="1"/>
  <c r="C309" i="1"/>
  <c r="L309" i="1" s="1"/>
  <c r="B309" i="1"/>
  <c r="A309" i="1"/>
  <c r="H308" i="1"/>
  <c r="G308" i="1"/>
  <c r="F308" i="1"/>
  <c r="E308" i="1"/>
  <c r="D308" i="1"/>
  <c r="C308" i="1"/>
  <c r="B308" i="1"/>
  <c r="A308" i="1"/>
  <c r="O307" i="1"/>
  <c r="N307" i="1"/>
  <c r="K307" i="1"/>
  <c r="J307" i="1"/>
  <c r="H307" i="1"/>
  <c r="G307" i="1"/>
  <c r="F307" i="1"/>
  <c r="E307" i="1"/>
  <c r="D307" i="1"/>
  <c r="C307" i="1"/>
  <c r="O308" i="1" s="1"/>
  <c r="A307" i="1"/>
  <c r="B307" i="1" s="1"/>
  <c r="O306" i="1"/>
  <c r="M306" i="1"/>
  <c r="H306" i="1"/>
  <c r="G306" i="1"/>
  <c r="F306" i="1"/>
  <c r="E306" i="1"/>
  <c r="D306" i="1"/>
  <c r="C306" i="1"/>
  <c r="L306" i="1" s="1"/>
  <c r="A306" i="1"/>
  <c r="B306" i="1" s="1"/>
  <c r="N305" i="1"/>
  <c r="M305" i="1"/>
  <c r="K305" i="1"/>
  <c r="J305" i="1"/>
  <c r="H305" i="1"/>
  <c r="G305" i="1"/>
  <c r="F305" i="1"/>
  <c r="E305" i="1"/>
  <c r="D305" i="1"/>
  <c r="C305" i="1"/>
  <c r="L305" i="1" s="1"/>
  <c r="B305" i="1"/>
  <c r="A305" i="1"/>
  <c r="O304" i="1"/>
  <c r="H304" i="1"/>
  <c r="G304" i="1"/>
  <c r="F304" i="1"/>
  <c r="E304" i="1"/>
  <c r="D304" i="1"/>
  <c r="C304" i="1"/>
  <c r="L304" i="1" s="1"/>
  <c r="B304" i="1"/>
  <c r="A304" i="1"/>
  <c r="O303" i="1"/>
  <c r="N303" i="1"/>
  <c r="K303" i="1"/>
  <c r="J303" i="1"/>
  <c r="H303" i="1"/>
  <c r="G303" i="1"/>
  <c r="F303" i="1"/>
  <c r="E303" i="1"/>
  <c r="D303" i="1"/>
  <c r="C303" i="1"/>
  <c r="M303" i="1" s="1"/>
  <c r="B303" i="1"/>
  <c r="O302" i="1"/>
  <c r="L302" i="1"/>
  <c r="H302" i="1"/>
  <c r="G302" i="1"/>
  <c r="F302" i="1"/>
  <c r="E302" i="1"/>
  <c r="D302" i="1"/>
  <c r="C302" i="1"/>
  <c r="B302" i="1"/>
  <c r="L301" i="1"/>
  <c r="H301" i="1"/>
  <c r="G301" i="1"/>
  <c r="F301" i="1"/>
  <c r="E301" i="1"/>
  <c r="D301" i="1"/>
  <c r="C301" i="1"/>
  <c r="B301" i="1"/>
  <c r="N300" i="1"/>
  <c r="M300" i="1"/>
  <c r="K300" i="1"/>
  <c r="J300" i="1"/>
  <c r="H300" i="1"/>
  <c r="G300" i="1"/>
  <c r="F300" i="1"/>
  <c r="E300" i="1"/>
  <c r="D300" i="1"/>
  <c r="C300" i="1"/>
  <c r="O301" i="1" s="1"/>
  <c r="B300" i="1"/>
  <c r="O299" i="1"/>
  <c r="N299" i="1"/>
  <c r="M299" i="1"/>
  <c r="K299" i="1"/>
  <c r="J299" i="1"/>
  <c r="H299" i="1"/>
  <c r="G299" i="1"/>
  <c r="F299" i="1"/>
  <c r="E299" i="1"/>
  <c r="D299" i="1"/>
  <c r="C299" i="1"/>
  <c r="O300" i="1" s="1"/>
  <c r="B299" i="1"/>
  <c r="A299" i="1"/>
  <c r="N298" i="1"/>
  <c r="M298" i="1"/>
  <c r="L298" i="1"/>
  <c r="I298" i="1"/>
  <c r="H298" i="1"/>
  <c r="G298" i="1"/>
  <c r="F298" i="1"/>
  <c r="E298" i="1"/>
  <c r="D298" i="1"/>
  <c r="C298" i="1"/>
  <c r="O298" i="1" s="1"/>
  <c r="A298" i="1"/>
  <c r="B298" i="1" s="1"/>
  <c r="H297" i="1"/>
  <c r="G297" i="1"/>
  <c r="F297" i="1"/>
  <c r="E297" i="1"/>
  <c r="D297" i="1"/>
  <c r="C297" i="1"/>
  <c r="K297" i="1" s="1"/>
  <c r="B297" i="1"/>
  <c r="A297" i="1"/>
  <c r="O296" i="1"/>
  <c r="N296" i="1"/>
  <c r="J296" i="1"/>
  <c r="H296" i="1"/>
  <c r="G296" i="1"/>
  <c r="F296" i="1"/>
  <c r="E296" i="1"/>
  <c r="D296" i="1"/>
  <c r="C296" i="1"/>
  <c r="M296" i="1" s="1"/>
  <c r="B296" i="1"/>
  <c r="A296" i="1"/>
  <c r="N295" i="1"/>
  <c r="M295" i="1"/>
  <c r="J295" i="1"/>
  <c r="I295" i="1"/>
  <c r="H295" i="1"/>
  <c r="G295" i="1"/>
  <c r="F295" i="1"/>
  <c r="E295" i="1"/>
  <c r="D295" i="1"/>
  <c r="C295" i="1"/>
  <c r="L295" i="1" s="1"/>
  <c r="A295" i="1"/>
  <c r="B295" i="1" s="1"/>
  <c r="O294" i="1"/>
  <c r="M294" i="1"/>
  <c r="L294" i="1"/>
  <c r="J294" i="1"/>
  <c r="I294" i="1"/>
  <c r="H294" i="1"/>
  <c r="G294" i="1"/>
  <c r="F294" i="1"/>
  <c r="E294" i="1"/>
  <c r="D294" i="1"/>
  <c r="C294" i="1"/>
  <c r="K294" i="1" s="1"/>
  <c r="A294" i="1"/>
  <c r="B294" i="1" s="1"/>
  <c r="O293" i="1"/>
  <c r="L293" i="1"/>
  <c r="H293" i="1"/>
  <c r="G293" i="1"/>
  <c r="F293" i="1"/>
  <c r="E293" i="1"/>
  <c r="D293" i="1"/>
  <c r="C293" i="1"/>
  <c r="K293" i="1" s="1"/>
  <c r="A293" i="1"/>
  <c r="B293" i="1" s="1"/>
  <c r="N292" i="1"/>
  <c r="K292" i="1"/>
  <c r="H292" i="1"/>
  <c r="G292" i="1"/>
  <c r="F292" i="1"/>
  <c r="E292" i="1"/>
  <c r="D292" i="1"/>
  <c r="C292" i="1"/>
  <c r="B292" i="1"/>
  <c r="A292" i="1"/>
  <c r="O291" i="1"/>
  <c r="N291" i="1"/>
  <c r="M291" i="1"/>
  <c r="L291" i="1"/>
  <c r="J291" i="1"/>
  <c r="I291" i="1"/>
  <c r="H291" i="1"/>
  <c r="G291" i="1"/>
  <c r="F291" i="1"/>
  <c r="E291" i="1"/>
  <c r="D291" i="1"/>
  <c r="C291" i="1"/>
  <c r="K291" i="1" s="1"/>
  <c r="B291" i="1"/>
  <c r="A291" i="1"/>
  <c r="N290" i="1"/>
  <c r="M290" i="1"/>
  <c r="L290" i="1"/>
  <c r="I290" i="1"/>
  <c r="H290" i="1"/>
  <c r="G290" i="1"/>
  <c r="F290" i="1"/>
  <c r="E290" i="1"/>
  <c r="D290" i="1"/>
  <c r="C290" i="1"/>
  <c r="O290" i="1" s="1"/>
  <c r="A290" i="1"/>
  <c r="B290" i="1" s="1"/>
  <c r="H289" i="1"/>
  <c r="G289" i="1"/>
  <c r="F289" i="1"/>
  <c r="E289" i="1"/>
  <c r="D289" i="1"/>
  <c r="C289" i="1"/>
  <c r="B289" i="1"/>
  <c r="A289" i="1"/>
  <c r="O288" i="1"/>
  <c r="N288" i="1"/>
  <c r="J288" i="1"/>
  <c r="H288" i="1"/>
  <c r="G288" i="1"/>
  <c r="F288" i="1"/>
  <c r="E288" i="1"/>
  <c r="D288" i="1"/>
  <c r="C288" i="1"/>
  <c r="M288" i="1" s="1"/>
  <c r="B288" i="1"/>
  <c r="A288" i="1"/>
  <c r="N287" i="1"/>
  <c r="M287" i="1"/>
  <c r="J287" i="1"/>
  <c r="I287" i="1"/>
  <c r="H287" i="1"/>
  <c r="G287" i="1"/>
  <c r="F287" i="1"/>
  <c r="E287" i="1"/>
  <c r="D287" i="1"/>
  <c r="C287" i="1"/>
  <c r="L287" i="1" s="1"/>
  <c r="A287" i="1"/>
  <c r="B287" i="1" s="1"/>
  <c r="O286" i="1"/>
  <c r="M286" i="1"/>
  <c r="L286" i="1"/>
  <c r="J286" i="1"/>
  <c r="I286" i="1"/>
  <c r="H286" i="1"/>
  <c r="G286" i="1"/>
  <c r="F286" i="1"/>
  <c r="E286" i="1"/>
  <c r="D286" i="1"/>
  <c r="C286" i="1"/>
  <c r="K286" i="1" s="1"/>
  <c r="A286" i="1"/>
  <c r="B286" i="1" s="1"/>
  <c r="O285" i="1"/>
  <c r="L285" i="1"/>
  <c r="H285" i="1"/>
  <c r="G285" i="1"/>
  <c r="F285" i="1"/>
  <c r="E285" i="1"/>
  <c r="D285" i="1"/>
  <c r="C285" i="1"/>
  <c r="K285" i="1" s="1"/>
  <c r="A285" i="1"/>
  <c r="B285" i="1" s="1"/>
  <c r="K284" i="1"/>
  <c r="H284" i="1"/>
  <c r="G284" i="1"/>
  <c r="F284" i="1"/>
  <c r="E284" i="1"/>
  <c r="D284" i="1"/>
  <c r="C284" i="1"/>
  <c r="N284" i="1" s="1"/>
  <c r="B284" i="1"/>
  <c r="A284" i="1"/>
  <c r="O283" i="1"/>
  <c r="N283" i="1"/>
  <c r="M283" i="1"/>
  <c r="L283" i="1"/>
  <c r="J283" i="1"/>
  <c r="I283" i="1"/>
  <c r="H283" i="1"/>
  <c r="G283" i="1"/>
  <c r="F283" i="1"/>
  <c r="E283" i="1"/>
  <c r="D283" i="1"/>
  <c r="C283" i="1"/>
  <c r="K283" i="1" s="1"/>
  <c r="B283" i="1"/>
  <c r="A283" i="1"/>
  <c r="N282" i="1"/>
  <c r="M282" i="1"/>
  <c r="L282" i="1"/>
  <c r="I282" i="1"/>
  <c r="H282" i="1"/>
  <c r="G282" i="1"/>
  <c r="F282" i="1"/>
  <c r="E282" i="1"/>
  <c r="D282" i="1"/>
  <c r="C282" i="1"/>
  <c r="O282" i="1" s="1"/>
  <c r="A282" i="1"/>
  <c r="B282" i="1" s="1"/>
  <c r="H281" i="1"/>
  <c r="G281" i="1"/>
  <c r="F281" i="1"/>
  <c r="E281" i="1"/>
  <c r="D281" i="1"/>
  <c r="C281" i="1"/>
  <c r="B281" i="1"/>
  <c r="A281" i="1"/>
  <c r="O280" i="1"/>
  <c r="N280" i="1"/>
  <c r="J280" i="1"/>
  <c r="H280" i="1"/>
  <c r="G280" i="1"/>
  <c r="F280" i="1"/>
  <c r="E280" i="1"/>
  <c r="D280" i="1"/>
  <c r="C280" i="1"/>
  <c r="M280" i="1" s="1"/>
  <c r="B280" i="1"/>
  <c r="A280" i="1"/>
  <c r="N279" i="1"/>
  <c r="M279" i="1"/>
  <c r="J279" i="1"/>
  <c r="I279" i="1"/>
  <c r="H279" i="1"/>
  <c r="G279" i="1"/>
  <c r="F279" i="1"/>
  <c r="E279" i="1"/>
  <c r="D279" i="1"/>
  <c r="C279" i="1"/>
  <c r="L279" i="1" s="1"/>
  <c r="A279" i="1"/>
  <c r="B279" i="1" s="1"/>
  <c r="O278" i="1"/>
  <c r="M278" i="1"/>
  <c r="L278" i="1"/>
  <c r="J278" i="1"/>
  <c r="I278" i="1"/>
  <c r="H278" i="1"/>
  <c r="G278" i="1"/>
  <c r="F278" i="1"/>
  <c r="E278" i="1"/>
  <c r="D278" i="1"/>
  <c r="C278" i="1"/>
  <c r="K278" i="1" s="1"/>
  <c r="A278" i="1"/>
  <c r="B278" i="1" s="1"/>
  <c r="O277" i="1"/>
  <c r="L277" i="1"/>
  <c r="H277" i="1"/>
  <c r="G277" i="1"/>
  <c r="F277" i="1"/>
  <c r="E277" i="1"/>
  <c r="D277" i="1"/>
  <c r="C277" i="1"/>
  <c r="K277" i="1" s="1"/>
  <c r="A277" i="1"/>
  <c r="B277" i="1" s="1"/>
  <c r="N276" i="1"/>
  <c r="H276" i="1"/>
  <c r="G276" i="1"/>
  <c r="F276" i="1"/>
  <c r="E276" i="1"/>
  <c r="D276" i="1"/>
  <c r="C276" i="1"/>
  <c r="K276" i="1" s="1"/>
  <c r="B276" i="1"/>
  <c r="A276" i="1"/>
  <c r="O275" i="1"/>
  <c r="N275" i="1"/>
  <c r="M275" i="1"/>
  <c r="L275" i="1"/>
  <c r="J275" i="1"/>
  <c r="I275" i="1"/>
  <c r="H275" i="1"/>
  <c r="G275" i="1"/>
  <c r="F275" i="1"/>
  <c r="E275" i="1"/>
  <c r="D275" i="1"/>
  <c r="C275" i="1"/>
  <c r="K275" i="1" s="1"/>
  <c r="B275" i="1"/>
  <c r="A275" i="1"/>
  <c r="N274" i="1"/>
  <c r="M274" i="1"/>
  <c r="L274" i="1"/>
  <c r="I274" i="1"/>
  <c r="H274" i="1"/>
  <c r="G274" i="1"/>
  <c r="F274" i="1"/>
  <c r="E274" i="1"/>
  <c r="D274" i="1"/>
  <c r="C274" i="1"/>
  <c r="O274" i="1" s="1"/>
  <c r="A274" i="1"/>
  <c r="B274" i="1" s="1"/>
  <c r="K273" i="1"/>
  <c r="H273" i="1"/>
  <c r="G273" i="1"/>
  <c r="F273" i="1"/>
  <c r="E273" i="1"/>
  <c r="D273" i="1"/>
  <c r="C273" i="1"/>
  <c r="B273" i="1"/>
  <c r="A273" i="1"/>
  <c r="O272" i="1"/>
  <c r="N272" i="1"/>
  <c r="J272" i="1"/>
  <c r="H272" i="1"/>
  <c r="G272" i="1"/>
  <c r="F272" i="1"/>
  <c r="E272" i="1"/>
  <c r="D272" i="1"/>
  <c r="C272" i="1"/>
  <c r="M272" i="1" s="1"/>
  <c r="B272" i="1"/>
  <c r="A272" i="1"/>
  <c r="N271" i="1"/>
  <c r="M271" i="1"/>
  <c r="J271" i="1"/>
  <c r="I271" i="1"/>
  <c r="H271" i="1"/>
  <c r="G271" i="1"/>
  <c r="F271" i="1"/>
  <c r="E271" i="1"/>
  <c r="D271" i="1"/>
  <c r="C271" i="1"/>
  <c r="L271" i="1" s="1"/>
  <c r="A271" i="1"/>
  <c r="B271" i="1" s="1"/>
  <c r="O270" i="1"/>
  <c r="N270" i="1"/>
  <c r="M270" i="1"/>
  <c r="L270" i="1"/>
  <c r="J270" i="1"/>
  <c r="I270" i="1"/>
  <c r="H270" i="1"/>
  <c r="G270" i="1"/>
  <c r="F270" i="1"/>
  <c r="E270" i="1"/>
  <c r="D270" i="1"/>
  <c r="C270" i="1"/>
  <c r="K270" i="1" s="1"/>
  <c r="A270" i="1"/>
  <c r="B270" i="1" s="1"/>
  <c r="O269" i="1"/>
  <c r="L269" i="1"/>
  <c r="H269" i="1"/>
  <c r="G269" i="1"/>
  <c r="F269" i="1"/>
  <c r="E269" i="1"/>
  <c r="D269" i="1"/>
  <c r="C269" i="1"/>
  <c r="K269" i="1" s="1"/>
  <c r="A269" i="1"/>
  <c r="B269" i="1" s="1"/>
  <c r="N268" i="1"/>
  <c r="H268" i="1"/>
  <c r="G268" i="1"/>
  <c r="F268" i="1"/>
  <c r="E268" i="1"/>
  <c r="D268" i="1"/>
  <c r="C268" i="1"/>
  <c r="K268" i="1" s="1"/>
  <c r="B268" i="1"/>
  <c r="A268" i="1"/>
  <c r="O267" i="1"/>
  <c r="N267" i="1"/>
  <c r="M267" i="1"/>
  <c r="L267" i="1"/>
  <c r="J267" i="1"/>
  <c r="I267" i="1"/>
  <c r="H267" i="1"/>
  <c r="G267" i="1"/>
  <c r="F267" i="1"/>
  <c r="E267" i="1"/>
  <c r="D267" i="1"/>
  <c r="C267" i="1"/>
  <c r="K267" i="1" s="1"/>
  <c r="B267" i="1"/>
  <c r="A267" i="1"/>
  <c r="N266" i="1"/>
  <c r="M266" i="1"/>
  <c r="L266" i="1"/>
  <c r="I266" i="1"/>
  <c r="H266" i="1"/>
  <c r="G266" i="1"/>
  <c r="F266" i="1"/>
  <c r="E266" i="1"/>
  <c r="D266" i="1"/>
  <c r="C266" i="1"/>
  <c r="O266" i="1" s="1"/>
  <c r="A266" i="1"/>
  <c r="B266" i="1" s="1"/>
  <c r="K265" i="1"/>
  <c r="H265" i="1"/>
  <c r="G265" i="1"/>
  <c r="F265" i="1"/>
  <c r="E265" i="1"/>
  <c r="D265" i="1"/>
  <c r="C265" i="1"/>
  <c r="B265" i="1"/>
  <c r="A265" i="1"/>
  <c r="O264" i="1"/>
  <c r="N264" i="1"/>
  <c r="J264" i="1"/>
  <c r="H264" i="1"/>
  <c r="G264" i="1"/>
  <c r="F264" i="1"/>
  <c r="E264" i="1"/>
  <c r="D264" i="1"/>
  <c r="C264" i="1"/>
  <c r="M264" i="1" s="1"/>
  <c r="B264" i="1"/>
  <c r="A264" i="1"/>
  <c r="N263" i="1"/>
  <c r="M263" i="1"/>
  <c r="J263" i="1"/>
  <c r="I263" i="1"/>
  <c r="H263" i="1"/>
  <c r="G263" i="1"/>
  <c r="F263" i="1"/>
  <c r="E263" i="1"/>
  <c r="D263" i="1"/>
  <c r="C263" i="1"/>
  <c r="L263" i="1" s="1"/>
  <c r="A263" i="1"/>
  <c r="B263" i="1" s="1"/>
  <c r="O262" i="1"/>
  <c r="N262" i="1"/>
  <c r="M262" i="1"/>
  <c r="L262" i="1"/>
  <c r="J262" i="1"/>
  <c r="I262" i="1"/>
  <c r="H262" i="1"/>
  <c r="G262" i="1"/>
  <c r="F262" i="1"/>
  <c r="E262" i="1"/>
  <c r="D262" i="1"/>
  <c r="C262" i="1"/>
  <c r="K262" i="1" s="1"/>
  <c r="A262" i="1"/>
  <c r="B262" i="1" s="1"/>
  <c r="L261" i="1"/>
  <c r="H261" i="1"/>
  <c r="G261" i="1"/>
  <c r="F261" i="1"/>
  <c r="E261" i="1"/>
  <c r="D261" i="1"/>
  <c r="C261" i="1"/>
  <c r="K261" i="1" s="1"/>
  <c r="A261" i="1"/>
  <c r="B261" i="1" s="1"/>
  <c r="K260" i="1"/>
  <c r="J260" i="1"/>
  <c r="H260" i="1"/>
  <c r="G260" i="1"/>
  <c r="F260" i="1"/>
  <c r="E260" i="1"/>
  <c r="D260" i="1"/>
  <c r="C260" i="1"/>
  <c r="B260" i="1"/>
  <c r="A260" i="1"/>
  <c r="O259" i="1"/>
  <c r="N259" i="1"/>
  <c r="M259" i="1"/>
  <c r="L259" i="1"/>
  <c r="J259" i="1"/>
  <c r="I259" i="1"/>
  <c r="H259" i="1"/>
  <c r="G259" i="1"/>
  <c r="F259" i="1"/>
  <c r="E259" i="1"/>
  <c r="D259" i="1"/>
  <c r="C259" i="1"/>
  <c r="K259" i="1" s="1"/>
  <c r="B259" i="1"/>
  <c r="A259" i="1"/>
  <c r="N258" i="1"/>
  <c r="M258" i="1"/>
  <c r="L258" i="1"/>
  <c r="I258" i="1"/>
  <c r="H258" i="1"/>
  <c r="G258" i="1"/>
  <c r="F258" i="1"/>
  <c r="E258" i="1"/>
  <c r="D258" i="1"/>
  <c r="C258" i="1"/>
  <c r="O258" i="1" s="1"/>
  <c r="A258" i="1"/>
  <c r="B258" i="1" s="1"/>
  <c r="L257" i="1"/>
  <c r="K257" i="1"/>
  <c r="H257" i="1"/>
  <c r="G257" i="1"/>
  <c r="F257" i="1"/>
  <c r="E257" i="1"/>
  <c r="D257" i="1"/>
  <c r="C257" i="1"/>
  <c r="B257" i="1"/>
  <c r="A257" i="1"/>
  <c r="O256" i="1"/>
  <c r="K256" i="1"/>
  <c r="J256" i="1"/>
  <c r="H256" i="1"/>
  <c r="G256" i="1"/>
  <c r="F256" i="1"/>
  <c r="E256" i="1"/>
  <c r="D256" i="1"/>
  <c r="C256" i="1"/>
  <c r="B256" i="1"/>
  <c r="A256" i="1"/>
  <c r="N255" i="1"/>
  <c r="M255" i="1"/>
  <c r="J255" i="1"/>
  <c r="I255" i="1"/>
  <c r="H255" i="1"/>
  <c r="G255" i="1"/>
  <c r="F255" i="1"/>
  <c r="E255" i="1"/>
  <c r="D255" i="1"/>
  <c r="C255" i="1"/>
  <c r="L255" i="1" s="1"/>
  <c r="A255" i="1"/>
  <c r="B255" i="1" s="1"/>
  <c r="O254" i="1"/>
  <c r="N254" i="1"/>
  <c r="M254" i="1"/>
  <c r="L254" i="1"/>
  <c r="J254" i="1"/>
  <c r="I254" i="1"/>
  <c r="H254" i="1"/>
  <c r="G254" i="1"/>
  <c r="F254" i="1"/>
  <c r="E254" i="1"/>
  <c r="D254" i="1"/>
  <c r="C254" i="1"/>
  <c r="K254" i="1" s="1"/>
  <c r="A254" i="1"/>
  <c r="B254" i="1" s="1"/>
  <c r="L253" i="1"/>
  <c r="K253" i="1"/>
  <c r="H253" i="1"/>
  <c r="G253" i="1"/>
  <c r="F253" i="1"/>
  <c r="E253" i="1"/>
  <c r="D253" i="1"/>
  <c r="C253" i="1"/>
  <c r="A253" i="1"/>
  <c r="B253" i="1" s="1"/>
  <c r="H252" i="1"/>
  <c r="G252" i="1"/>
  <c r="F252" i="1"/>
  <c r="E252" i="1"/>
  <c r="D252" i="1"/>
  <c r="C252" i="1"/>
  <c r="N252" i="1" s="1"/>
  <c r="B252" i="1"/>
  <c r="A252" i="1"/>
  <c r="O251" i="1"/>
  <c r="N251" i="1"/>
  <c r="M251" i="1"/>
  <c r="L251" i="1"/>
  <c r="J251" i="1"/>
  <c r="I251" i="1"/>
  <c r="H251" i="1"/>
  <c r="G251" i="1"/>
  <c r="F251" i="1"/>
  <c r="E251" i="1"/>
  <c r="D251" i="1"/>
  <c r="C251" i="1"/>
  <c r="K251" i="1" s="1"/>
  <c r="A251" i="1"/>
  <c r="B251" i="1" s="1"/>
  <c r="N250" i="1"/>
  <c r="M250" i="1"/>
  <c r="L250" i="1"/>
  <c r="I250" i="1"/>
  <c r="H250" i="1"/>
  <c r="G250" i="1"/>
  <c r="F250" i="1"/>
  <c r="E250" i="1"/>
  <c r="D250" i="1"/>
  <c r="C250" i="1"/>
  <c r="O250" i="1" s="1"/>
  <c r="A250" i="1"/>
  <c r="B250" i="1" s="1"/>
  <c r="H249" i="1"/>
  <c r="G249" i="1"/>
  <c r="F249" i="1"/>
  <c r="E249" i="1"/>
  <c r="D249" i="1"/>
  <c r="C249" i="1"/>
  <c r="L249" i="1" s="1"/>
  <c r="B249" i="1"/>
  <c r="A249" i="1"/>
  <c r="N248" i="1"/>
  <c r="J248" i="1"/>
  <c r="H248" i="1"/>
  <c r="G248" i="1"/>
  <c r="F248" i="1"/>
  <c r="E248" i="1"/>
  <c r="D248" i="1"/>
  <c r="C248" i="1"/>
  <c r="B248" i="1"/>
  <c r="A248" i="1"/>
  <c r="N247" i="1"/>
  <c r="M247" i="1"/>
  <c r="J247" i="1"/>
  <c r="I247" i="1"/>
  <c r="H247" i="1"/>
  <c r="G247" i="1"/>
  <c r="F247" i="1"/>
  <c r="E247" i="1"/>
  <c r="D247" i="1"/>
  <c r="C247" i="1"/>
  <c r="L247" i="1" s="1"/>
  <c r="A247" i="1"/>
  <c r="B247" i="1" s="1"/>
  <c r="O246" i="1"/>
  <c r="N246" i="1"/>
  <c r="M246" i="1"/>
  <c r="L246" i="1"/>
  <c r="J246" i="1"/>
  <c r="I246" i="1"/>
  <c r="H246" i="1"/>
  <c r="G246" i="1"/>
  <c r="F246" i="1"/>
  <c r="E246" i="1"/>
  <c r="D246" i="1"/>
  <c r="C246" i="1"/>
  <c r="K246" i="1" s="1"/>
  <c r="A246" i="1"/>
  <c r="B246" i="1" s="1"/>
  <c r="H245" i="1"/>
  <c r="G245" i="1"/>
  <c r="F245" i="1"/>
  <c r="E245" i="1"/>
  <c r="D245" i="1"/>
  <c r="C245" i="1"/>
  <c r="L245" i="1" s="1"/>
  <c r="A245" i="1"/>
  <c r="B245" i="1" s="1"/>
  <c r="K244" i="1"/>
  <c r="H244" i="1"/>
  <c r="G244" i="1"/>
  <c r="F244" i="1"/>
  <c r="E244" i="1"/>
  <c r="D244" i="1"/>
  <c r="C244" i="1"/>
  <c r="J244" i="1" s="1"/>
  <c r="B244" i="1"/>
  <c r="A244" i="1"/>
  <c r="O243" i="1"/>
  <c r="N243" i="1"/>
  <c r="M243" i="1"/>
  <c r="L243" i="1"/>
  <c r="J243" i="1"/>
  <c r="I243" i="1"/>
  <c r="H243" i="1"/>
  <c r="G243" i="1"/>
  <c r="F243" i="1"/>
  <c r="E243" i="1"/>
  <c r="D243" i="1"/>
  <c r="C243" i="1"/>
  <c r="K243" i="1" s="1"/>
  <c r="A243" i="1"/>
  <c r="B243" i="1" s="1"/>
  <c r="N242" i="1"/>
  <c r="M242" i="1"/>
  <c r="L242" i="1"/>
  <c r="I242" i="1"/>
  <c r="H242" i="1"/>
  <c r="G242" i="1"/>
  <c r="F242" i="1"/>
  <c r="E242" i="1"/>
  <c r="D242" i="1"/>
  <c r="C242" i="1"/>
  <c r="O242" i="1" s="1"/>
  <c r="A242" i="1"/>
  <c r="B242" i="1" s="1"/>
  <c r="H241" i="1"/>
  <c r="G241" i="1"/>
  <c r="F241" i="1"/>
  <c r="E241" i="1"/>
  <c r="D241" i="1"/>
  <c r="C241" i="1"/>
  <c r="B241" i="1"/>
  <c r="A241" i="1"/>
  <c r="K240" i="1"/>
  <c r="H240" i="1"/>
  <c r="G240" i="1"/>
  <c r="F240" i="1"/>
  <c r="E240" i="1"/>
  <c r="D240" i="1"/>
  <c r="C240" i="1"/>
  <c r="J240" i="1" s="1"/>
  <c r="B240" i="1"/>
  <c r="A240" i="1"/>
  <c r="N239" i="1"/>
  <c r="M239" i="1"/>
  <c r="J239" i="1"/>
  <c r="I239" i="1"/>
  <c r="H239" i="1"/>
  <c r="G239" i="1"/>
  <c r="F239" i="1"/>
  <c r="E239" i="1"/>
  <c r="D239" i="1"/>
  <c r="C239" i="1"/>
  <c r="L239" i="1" s="1"/>
  <c r="B239" i="1"/>
  <c r="A239" i="1"/>
  <c r="O238" i="1"/>
  <c r="N238" i="1"/>
  <c r="M238" i="1"/>
  <c r="L238" i="1"/>
  <c r="J238" i="1"/>
  <c r="I238" i="1"/>
  <c r="H238" i="1"/>
  <c r="G238" i="1"/>
  <c r="F238" i="1"/>
  <c r="E238" i="1"/>
  <c r="D238" i="1"/>
  <c r="C238" i="1"/>
  <c r="K238" i="1" s="1"/>
  <c r="A238" i="1"/>
  <c r="B238" i="1" s="1"/>
  <c r="O237" i="1"/>
  <c r="H237" i="1"/>
  <c r="G237" i="1"/>
  <c r="F237" i="1"/>
  <c r="E237" i="1"/>
  <c r="D237" i="1"/>
  <c r="C237" i="1"/>
  <c r="K237" i="1" s="1"/>
  <c r="A237" i="1"/>
  <c r="B237" i="1" s="1"/>
  <c r="K236" i="1"/>
  <c r="H236" i="1"/>
  <c r="G236" i="1"/>
  <c r="F236" i="1"/>
  <c r="E236" i="1"/>
  <c r="D236" i="1"/>
  <c r="C236" i="1"/>
  <c r="J236" i="1" s="1"/>
  <c r="B236" i="1"/>
  <c r="A236" i="1"/>
  <c r="O235" i="1"/>
  <c r="N235" i="1"/>
  <c r="M235" i="1"/>
  <c r="L235" i="1"/>
  <c r="J235" i="1"/>
  <c r="I235" i="1"/>
  <c r="H235" i="1"/>
  <c r="G235" i="1"/>
  <c r="F235" i="1"/>
  <c r="E235" i="1"/>
  <c r="D235" i="1"/>
  <c r="C235" i="1"/>
  <c r="K235" i="1" s="1"/>
  <c r="A235" i="1"/>
  <c r="B235" i="1" s="1"/>
  <c r="N234" i="1"/>
  <c r="M234" i="1"/>
  <c r="L234" i="1"/>
  <c r="I234" i="1"/>
  <c r="H234" i="1"/>
  <c r="G234" i="1"/>
  <c r="F234" i="1"/>
  <c r="E234" i="1"/>
  <c r="D234" i="1"/>
  <c r="C234" i="1"/>
  <c r="O234" i="1" s="1"/>
  <c r="A234" i="1"/>
  <c r="B234" i="1" s="1"/>
  <c r="O233" i="1"/>
  <c r="H233" i="1"/>
  <c r="G233" i="1"/>
  <c r="F233" i="1"/>
  <c r="E233" i="1"/>
  <c r="D233" i="1"/>
  <c r="C233" i="1"/>
  <c r="L233" i="1" s="1"/>
  <c r="B233" i="1"/>
  <c r="A233" i="1"/>
  <c r="O232" i="1"/>
  <c r="N232" i="1"/>
  <c r="K232" i="1"/>
  <c r="J232" i="1"/>
  <c r="H232" i="1"/>
  <c r="G232" i="1"/>
  <c r="F232" i="1"/>
  <c r="E232" i="1"/>
  <c r="D232" i="1"/>
  <c r="C232" i="1"/>
  <c r="B232" i="1"/>
  <c r="A232" i="1"/>
  <c r="N231" i="1"/>
  <c r="J231" i="1"/>
  <c r="I231" i="1"/>
  <c r="H231" i="1"/>
  <c r="G231" i="1"/>
  <c r="F231" i="1"/>
  <c r="E231" i="1"/>
  <c r="D231" i="1"/>
  <c r="C231" i="1"/>
  <c r="A231" i="1"/>
  <c r="B231" i="1" s="1"/>
  <c r="O230" i="1"/>
  <c r="N230" i="1"/>
  <c r="M230" i="1"/>
  <c r="L230" i="1"/>
  <c r="J230" i="1"/>
  <c r="I230" i="1"/>
  <c r="H230" i="1"/>
  <c r="G230" i="1"/>
  <c r="F230" i="1"/>
  <c r="E230" i="1"/>
  <c r="D230" i="1"/>
  <c r="C230" i="1"/>
  <c r="K230" i="1" s="1"/>
  <c r="A230" i="1"/>
  <c r="B230" i="1" s="1"/>
  <c r="H229" i="1"/>
  <c r="G229" i="1"/>
  <c r="F229" i="1"/>
  <c r="E229" i="1"/>
  <c r="D229" i="1"/>
  <c r="C229" i="1"/>
  <c r="L229" i="1" s="1"/>
  <c r="A229" i="1"/>
  <c r="B229" i="1" s="1"/>
  <c r="O228" i="1"/>
  <c r="H228" i="1"/>
  <c r="G228" i="1"/>
  <c r="F228" i="1"/>
  <c r="E228" i="1"/>
  <c r="D228" i="1"/>
  <c r="C228" i="1"/>
  <c r="B228" i="1"/>
  <c r="A228" i="1"/>
  <c r="O227" i="1"/>
  <c r="N227" i="1"/>
  <c r="M227" i="1"/>
  <c r="L227" i="1"/>
  <c r="J227" i="1"/>
  <c r="I227" i="1"/>
  <c r="H227" i="1"/>
  <c r="G227" i="1"/>
  <c r="F227" i="1"/>
  <c r="E227" i="1"/>
  <c r="D227" i="1"/>
  <c r="C227" i="1"/>
  <c r="K227" i="1" s="1"/>
  <c r="B227" i="1"/>
  <c r="A227" i="1"/>
  <c r="N226" i="1"/>
  <c r="M226" i="1"/>
  <c r="L226" i="1"/>
  <c r="I226" i="1"/>
  <c r="H226" i="1"/>
  <c r="G226" i="1"/>
  <c r="F226" i="1"/>
  <c r="E226" i="1"/>
  <c r="D226" i="1"/>
  <c r="C226" i="1"/>
  <c r="O226" i="1" s="1"/>
  <c r="A226" i="1"/>
  <c r="B226" i="1" s="1"/>
  <c r="H225" i="1"/>
  <c r="G225" i="1"/>
  <c r="F225" i="1"/>
  <c r="E225" i="1"/>
  <c r="D225" i="1"/>
  <c r="C225" i="1"/>
  <c r="M225" i="1" s="1"/>
  <c r="B225" i="1"/>
  <c r="A225" i="1"/>
  <c r="O224" i="1"/>
  <c r="N224" i="1"/>
  <c r="K224" i="1"/>
  <c r="J224" i="1"/>
  <c r="H224" i="1"/>
  <c r="G224" i="1"/>
  <c r="F224" i="1"/>
  <c r="E224" i="1"/>
  <c r="D224" i="1"/>
  <c r="C224" i="1"/>
  <c r="B224" i="1"/>
  <c r="A224" i="1"/>
  <c r="K223" i="1"/>
  <c r="H223" i="1"/>
  <c r="G223" i="1"/>
  <c r="F223" i="1"/>
  <c r="E223" i="1"/>
  <c r="D223" i="1"/>
  <c r="C223" i="1"/>
  <c r="N223" i="1" s="1"/>
  <c r="B223" i="1"/>
  <c r="A223" i="1"/>
  <c r="O222" i="1"/>
  <c r="N222" i="1"/>
  <c r="M222" i="1"/>
  <c r="L222" i="1"/>
  <c r="J222" i="1"/>
  <c r="I222" i="1"/>
  <c r="H222" i="1"/>
  <c r="G222" i="1"/>
  <c r="F222" i="1"/>
  <c r="E222" i="1"/>
  <c r="D222" i="1"/>
  <c r="C222" i="1"/>
  <c r="K222" i="1" s="1"/>
  <c r="A222" i="1"/>
  <c r="B222" i="1" s="1"/>
  <c r="O221" i="1"/>
  <c r="H221" i="1"/>
  <c r="G221" i="1"/>
  <c r="F221" i="1"/>
  <c r="E221" i="1"/>
  <c r="D221" i="1"/>
  <c r="C221" i="1"/>
  <c r="K221" i="1" s="1"/>
  <c r="A221" i="1"/>
  <c r="B221" i="1" s="1"/>
  <c r="K220" i="1"/>
  <c r="H220" i="1"/>
  <c r="G220" i="1"/>
  <c r="F220" i="1"/>
  <c r="E220" i="1"/>
  <c r="D220" i="1"/>
  <c r="C220" i="1"/>
  <c r="J220" i="1" s="1"/>
  <c r="B220" i="1"/>
  <c r="A220" i="1"/>
  <c r="O219" i="1"/>
  <c r="N219" i="1"/>
  <c r="M219" i="1"/>
  <c r="L219" i="1"/>
  <c r="J219" i="1"/>
  <c r="I219" i="1"/>
  <c r="H219" i="1"/>
  <c r="G219" i="1"/>
  <c r="F219" i="1"/>
  <c r="E219" i="1"/>
  <c r="D219" i="1"/>
  <c r="C219" i="1"/>
  <c r="K219" i="1" s="1"/>
  <c r="A219" i="1"/>
  <c r="B219" i="1" s="1"/>
  <c r="N218" i="1"/>
  <c r="M218" i="1"/>
  <c r="L218" i="1"/>
  <c r="I218" i="1"/>
  <c r="H218" i="1"/>
  <c r="G218" i="1"/>
  <c r="F218" i="1"/>
  <c r="E218" i="1"/>
  <c r="D218" i="1"/>
  <c r="C218" i="1"/>
  <c r="O218" i="1" s="1"/>
  <c r="A218" i="1"/>
  <c r="B218" i="1" s="1"/>
  <c r="O217" i="1"/>
  <c r="H217" i="1"/>
  <c r="G217" i="1"/>
  <c r="F217" i="1"/>
  <c r="E217" i="1"/>
  <c r="D217" i="1"/>
  <c r="C217" i="1"/>
  <c r="L217" i="1" s="1"/>
  <c r="B217" i="1"/>
  <c r="A217" i="1"/>
  <c r="O216" i="1"/>
  <c r="N216" i="1"/>
  <c r="K216" i="1"/>
  <c r="J216" i="1"/>
  <c r="H216" i="1"/>
  <c r="G216" i="1"/>
  <c r="F216" i="1"/>
  <c r="E216" i="1"/>
  <c r="D216" i="1"/>
  <c r="C216" i="1"/>
  <c r="B216" i="1"/>
  <c r="A216" i="1"/>
  <c r="N215" i="1"/>
  <c r="J215" i="1"/>
  <c r="I215" i="1"/>
  <c r="H215" i="1"/>
  <c r="G215" i="1"/>
  <c r="F215" i="1"/>
  <c r="E215" i="1"/>
  <c r="D215" i="1"/>
  <c r="C215" i="1"/>
  <c r="A215" i="1"/>
  <c r="B215" i="1" s="1"/>
  <c r="O214" i="1"/>
  <c r="N214" i="1"/>
  <c r="M214" i="1"/>
  <c r="L214" i="1"/>
  <c r="J214" i="1"/>
  <c r="I214" i="1"/>
  <c r="H214" i="1"/>
  <c r="G214" i="1"/>
  <c r="F214" i="1"/>
  <c r="E214" i="1"/>
  <c r="D214" i="1"/>
  <c r="C214" i="1"/>
  <c r="K214" i="1" s="1"/>
  <c r="A214" i="1"/>
  <c r="B214" i="1" s="1"/>
  <c r="H213" i="1"/>
  <c r="G213" i="1"/>
  <c r="F213" i="1"/>
  <c r="E213" i="1"/>
  <c r="D213" i="1"/>
  <c r="C213" i="1"/>
  <c r="N213" i="1" s="1"/>
  <c r="A213" i="1"/>
  <c r="B213" i="1" s="1"/>
  <c r="K212" i="1"/>
  <c r="H212" i="1"/>
  <c r="G212" i="1"/>
  <c r="F212" i="1"/>
  <c r="E212" i="1"/>
  <c r="D212" i="1"/>
  <c r="C212" i="1"/>
  <c r="I212" i="1" s="1"/>
  <c r="B212" i="1"/>
  <c r="A212" i="1"/>
  <c r="O211" i="1"/>
  <c r="N211" i="1"/>
  <c r="M211" i="1"/>
  <c r="J211" i="1"/>
  <c r="I211" i="1"/>
  <c r="H211" i="1"/>
  <c r="G211" i="1"/>
  <c r="F211" i="1"/>
  <c r="E211" i="1"/>
  <c r="D211" i="1"/>
  <c r="C211" i="1"/>
  <c r="L211" i="1" s="1"/>
  <c r="A211" i="1"/>
  <c r="B211" i="1" s="1"/>
  <c r="M210" i="1"/>
  <c r="L210" i="1"/>
  <c r="H210" i="1"/>
  <c r="G210" i="1"/>
  <c r="F210" i="1"/>
  <c r="E210" i="1"/>
  <c r="D210" i="1"/>
  <c r="C210" i="1"/>
  <c r="O210" i="1" s="1"/>
  <c r="A210" i="1"/>
  <c r="B210" i="1" s="1"/>
  <c r="M209" i="1"/>
  <c r="K209" i="1"/>
  <c r="H209" i="1"/>
  <c r="G209" i="1"/>
  <c r="F209" i="1"/>
  <c r="E209" i="1"/>
  <c r="D209" i="1"/>
  <c r="C209" i="1"/>
  <c r="B209" i="1"/>
  <c r="A209" i="1"/>
  <c r="I208" i="1"/>
  <c r="H208" i="1"/>
  <c r="G208" i="1"/>
  <c r="F208" i="1"/>
  <c r="E208" i="1"/>
  <c r="D208" i="1"/>
  <c r="C208" i="1"/>
  <c r="K208" i="1" s="1"/>
  <c r="A208" i="1"/>
  <c r="B208" i="1" s="1"/>
  <c r="O207" i="1"/>
  <c r="N207" i="1"/>
  <c r="J207" i="1"/>
  <c r="I207" i="1"/>
  <c r="H207" i="1"/>
  <c r="G207" i="1"/>
  <c r="F207" i="1"/>
  <c r="E207" i="1"/>
  <c r="D207" i="1"/>
  <c r="C207" i="1"/>
  <c r="L207" i="1" s="1"/>
  <c r="A207" i="1"/>
  <c r="B207" i="1" s="1"/>
  <c r="O206" i="1"/>
  <c r="N206" i="1"/>
  <c r="M206" i="1"/>
  <c r="L206" i="1"/>
  <c r="J206" i="1"/>
  <c r="I206" i="1"/>
  <c r="H206" i="1"/>
  <c r="G206" i="1"/>
  <c r="F206" i="1"/>
  <c r="E206" i="1"/>
  <c r="D206" i="1"/>
  <c r="C206" i="1"/>
  <c r="K206" i="1" s="1"/>
  <c r="A206" i="1"/>
  <c r="B206" i="1" s="1"/>
  <c r="N205" i="1"/>
  <c r="L205" i="1"/>
  <c r="H205" i="1"/>
  <c r="G205" i="1"/>
  <c r="F205" i="1"/>
  <c r="E205" i="1"/>
  <c r="D205" i="1"/>
  <c r="C205" i="1"/>
  <c r="J205" i="1" s="1"/>
  <c r="B205" i="1"/>
  <c r="A205" i="1"/>
  <c r="K204" i="1"/>
  <c r="H204" i="1"/>
  <c r="G204" i="1"/>
  <c r="F204" i="1"/>
  <c r="E204" i="1"/>
  <c r="D204" i="1"/>
  <c r="C204" i="1"/>
  <c r="M204" i="1" s="1"/>
  <c r="B204" i="1"/>
  <c r="A204" i="1"/>
  <c r="O203" i="1"/>
  <c r="N203" i="1"/>
  <c r="M203" i="1"/>
  <c r="L203" i="1"/>
  <c r="J203" i="1"/>
  <c r="I203" i="1"/>
  <c r="H203" i="1"/>
  <c r="G203" i="1"/>
  <c r="F203" i="1"/>
  <c r="E203" i="1"/>
  <c r="D203" i="1"/>
  <c r="C203" i="1"/>
  <c r="K203" i="1" s="1"/>
  <c r="B203" i="1"/>
  <c r="A203" i="1"/>
  <c r="I202" i="1"/>
  <c r="H202" i="1"/>
  <c r="G202" i="1"/>
  <c r="F202" i="1"/>
  <c r="E202" i="1"/>
  <c r="D202" i="1"/>
  <c r="C202" i="1"/>
  <c r="K202" i="1" s="1"/>
  <c r="A202" i="1"/>
  <c r="B202" i="1" s="1"/>
  <c r="O201" i="1"/>
  <c r="N201" i="1"/>
  <c r="J201" i="1"/>
  <c r="H201" i="1"/>
  <c r="G201" i="1"/>
  <c r="F201" i="1"/>
  <c r="E201" i="1"/>
  <c r="D201" i="1"/>
  <c r="C201" i="1"/>
  <c r="M201" i="1" s="1"/>
  <c r="B201" i="1"/>
  <c r="A201" i="1"/>
  <c r="O200" i="1"/>
  <c r="N200" i="1"/>
  <c r="M200" i="1"/>
  <c r="J200" i="1"/>
  <c r="I200" i="1"/>
  <c r="H200" i="1"/>
  <c r="G200" i="1"/>
  <c r="F200" i="1"/>
  <c r="E200" i="1"/>
  <c r="D200" i="1"/>
  <c r="C200" i="1"/>
  <c r="L200" i="1" s="1"/>
  <c r="A200" i="1"/>
  <c r="B200" i="1" s="1"/>
  <c r="N199" i="1"/>
  <c r="M199" i="1"/>
  <c r="L199" i="1"/>
  <c r="J199" i="1"/>
  <c r="I199" i="1"/>
  <c r="H199" i="1"/>
  <c r="G199" i="1"/>
  <c r="F199" i="1"/>
  <c r="E199" i="1"/>
  <c r="D199" i="1"/>
  <c r="C199" i="1"/>
  <c r="K199" i="1" s="1"/>
  <c r="A199" i="1"/>
  <c r="B199" i="1" s="1"/>
  <c r="O198" i="1"/>
  <c r="M198" i="1"/>
  <c r="L198" i="1"/>
  <c r="H198" i="1"/>
  <c r="G198" i="1"/>
  <c r="F198" i="1"/>
  <c r="E198" i="1"/>
  <c r="D198" i="1"/>
  <c r="C198" i="1"/>
  <c r="K198" i="1" s="1"/>
  <c r="A198" i="1"/>
  <c r="B198" i="1" s="1"/>
  <c r="N197" i="1"/>
  <c r="L197" i="1"/>
  <c r="H197" i="1"/>
  <c r="G197" i="1"/>
  <c r="F197" i="1"/>
  <c r="E197" i="1"/>
  <c r="D197" i="1"/>
  <c r="C197" i="1"/>
  <c r="J197" i="1" s="1"/>
  <c r="B197" i="1"/>
  <c r="A197" i="1"/>
  <c r="K196" i="1"/>
  <c r="H196" i="1"/>
  <c r="G196" i="1"/>
  <c r="F196" i="1"/>
  <c r="E196" i="1"/>
  <c r="D196" i="1"/>
  <c r="C196" i="1"/>
  <c r="M196" i="1" s="1"/>
  <c r="B196" i="1"/>
  <c r="A196" i="1"/>
  <c r="O195" i="1"/>
  <c r="N195" i="1"/>
  <c r="M195" i="1"/>
  <c r="L195" i="1"/>
  <c r="J195" i="1"/>
  <c r="I195" i="1"/>
  <c r="H195" i="1"/>
  <c r="G195" i="1"/>
  <c r="F195" i="1"/>
  <c r="E195" i="1"/>
  <c r="D195" i="1"/>
  <c r="C195" i="1"/>
  <c r="K195" i="1" s="1"/>
  <c r="B195" i="1"/>
  <c r="A195" i="1"/>
  <c r="I194" i="1"/>
  <c r="H194" i="1"/>
  <c r="G194" i="1"/>
  <c r="F194" i="1"/>
  <c r="E194" i="1"/>
  <c r="D194" i="1"/>
  <c r="C194" i="1"/>
  <c r="K194" i="1" s="1"/>
  <c r="A194" i="1"/>
  <c r="B194" i="1" s="1"/>
  <c r="O193" i="1"/>
  <c r="N193" i="1"/>
  <c r="J193" i="1"/>
  <c r="H193" i="1"/>
  <c r="G193" i="1"/>
  <c r="F193" i="1"/>
  <c r="E193" i="1"/>
  <c r="D193" i="1"/>
  <c r="C193" i="1"/>
  <c r="M193" i="1" s="1"/>
  <c r="B193" i="1"/>
  <c r="A193" i="1"/>
  <c r="O192" i="1"/>
  <c r="N192" i="1"/>
  <c r="M192" i="1"/>
  <c r="J192" i="1"/>
  <c r="I192" i="1"/>
  <c r="H192" i="1"/>
  <c r="G192" i="1"/>
  <c r="F192" i="1"/>
  <c r="E192" i="1"/>
  <c r="D192" i="1"/>
  <c r="C192" i="1"/>
  <c r="L192" i="1" s="1"/>
  <c r="A192" i="1"/>
  <c r="B192" i="1" s="1"/>
  <c r="N191" i="1"/>
  <c r="M191" i="1"/>
  <c r="L191" i="1"/>
  <c r="J191" i="1"/>
  <c r="I191" i="1"/>
  <c r="H191" i="1"/>
  <c r="G191" i="1"/>
  <c r="F191" i="1"/>
  <c r="E191" i="1"/>
  <c r="D191" i="1"/>
  <c r="C191" i="1"/>
  <c r="K191" i="1" s="1"/>
  <c r="A191" i="1"/>
  <c r="B191" i="1" s="1"/>
  <c r="O190" i="1"/>
  <c r="M190" i="1"/>
  <c r="L190" i="1"/>
  <c r="H190" i="1"/>
  <c r="G190" i="1"/>
  <c r="F190" i="1"/>
  <c r="E190" i="1"/>
  <c r="D190" i="1"/>
  <c r="C190" i="1"/>
  <c r="K190" i="1" s="1"/>
  <c r="A190" i="1"/>
  <c r="B190" i="1" s="1"/>
  <c r="N189" i="1"/>
  <c r="L189" i="1"/>
  <c r="H189" i="1"/>
  <c r="G189" i="1"/>
  <c r="F189" i="1"/>
  <c r="E189" i="1"/>
  <c r="D189" i="1"/>
  <c r="C189" i="1"/>
  <c r="J189" i="1" s="1"/>
  <c r="B189" i="1"/>
  <c r="A189" i="1"/>
  <c r="K188" i="1"/>
  <c r="H188" i="1"/>
  <c r="G188" i="1"/>
  <c r="F188" i="1"/>
  <c r="E188" i="1"/>
  <c r="D188" i="1"/>
  <c r="C188" i="1"/>
  <c r="M188" i="1" s="1"/>
  <c r="B188" i="1"/>
  <c r="A188" i="1"/>
  <c r="O187" i="1"/>
  <c r="N187" i="1"/>
  <c r="M187" i="1"/>
  <c r="L187" i="1"/>
  <c r="J187" i="1"/>
  <c r="I187" i="1"/>
  <c r="H187" i="1"/>
  <c r="G187" i="1"/>
  <c r="F187" i="1"/>
  <c r="E187" i="1"/>
  <c r="D187" i="1"/>
  <c r="C187" i="1"/>
  <c r="K187" i="1" s="1"/>
  <c r="B187" i="1"/>
  <c r="A187" i="1"/>
  <c r="I186" i="1"/>
  <c r="H186" i="1"/>
  <c r="G186" i="1"/>
  <c r="F186" i="1"/>
  <c r="E186" i="1"/>
  <c r="D186" i="1"/>
  <c r="C186" i="1"/>
  <c r="K186" i="1" s="1"/>
  <c r="A186" i="1"/>
  <c r="B186" i="1" s="1"/>
  <c r="O185" i="1"/>
  <c r="N185" i="1"/>
  <c r="J185" i="1"/>
  <c r="H185" i="1"/>
  <c r="G185" i="1"/>
  <c r="F185" i="1"/>
  <c r="E185" i="1"/>
  <c r="D185" i="1"/>
  <c r="C185" i="1"/>
  <c r="M185" i="1" s="1"/>
  <c r="B185" i="1"/>
  <c r="A185" i="1"/>
  <c r="O184" i="1"/>
  <c r="N184" i="1"/>
  <c r="M184" i="1"/>
  <c r="J184" i="1"/>
  <c r="I184" i="1"/>
  <c r="H184" i="1"/>
  <c r="G184" i="1"/>
  <c r="F184" i="1"/>
  <c r="E184" i="1"/>
  <c r="D184" i="1"/>
  <c r="C184" i="1"/>
  <c r="L184" i="1" s="1"/>
  <c r="A184" i="1"/>
  <c r="B184" i="1" s="1"/>
  <c r="N183" i="1"/>
  <c r="M183" i="1"/>
  <c r="L183" i="1"/>
  <c r="J183" i="1"/>
  <c r="I183" i="1"/>
  <c r="H183" i="1"/>
  <c r="G183" i="1"/>
  <c r="F183" i="1"/>
  <c r="E183" i="1"/>
  <c r="D183" i="1"/>
  <c r="C183" i="1"/>
  <c r="K183" i="1" s="1"/>
  <c r="A183" i="1"/>
  <c r="B183" i="1" s="1"/>
  <c r="O182" i="1"/>
  <c r="M182" i="1"/>
  <c r="L182" i="1"/>
  <c r="H182" i="1"/>
  <c r="G182" i="1"/>
  <c r="F182" i="1"/>
  <c r="E182" i="1"/>
  <c r="D182" i="1"/>
  <c r="C182" i="1"/>
  <c r="K182" i="1" s="1"/>
  <c r="A182" i="1"/>
  <c r="B182" i="1" s="1"/>
  <c r="N181" i="1"/>
  <c r="L181" i="1"/>
  <c r="H181" i="1"/>
  <c r="G181" i="1"/>
  <c r="F181" i="1"/>
  <c r="E181" i="1"/>
  <c r="D181" i="1"/>
  <c r="C181" i="1"/>
  <c r="J181" i="1" s="1"/>
  <c r="B181" i="1"/>
  <c r="A181" i="1"/>
  <c r="K180" i="1"/>
  <c r="H180" i="1"/>
  <c r="G180" i="1"/>
  <c r="F180" i="1"/>
  <c r="E180" i="1"/>
  <c r="D180" i="1"/>
  <c r="C180" i="1"/>
  <c r="M180" i="1" s="1"/>
  <c r="B180" i="1"/>
  <c r="A180" i="1"/>
  <c r="O179" i="1"/>
  <c r="N179" i="1"/>
  <c r="M179" i="1"/>
  <c r="L179" i="1"/>
  <c r="J179" i="1"/>
  <c r="I179" i="1"/>
  <c r="H179" i="1"/>
  <c r="G179" i="1"/>
  <c r="F179" i="1"/>
  <c r="E179" i="1"/>
  <c r="D179" i="1"/>
  <c r="C179" i="1"/>
  <c r="K179" i="1" s="1"/>
  <c r="B179" i="1"/>
  <c r="A179" i="1"/>
  <c r="I178" i="1"/>
  <c r="H178" i="1"/>
  <c r="G178" i="1"/>
  <c r="F178" i="1"/>
  <c r="E178" i="1"/>
  <c r="D178" i="1"/>
  <c r="C178" i="1"/>
  <c r="K178" i="1" s="1"/>
  <c r="A178" i="1"/>
  <c r="B178" i="1" s="1"/>
  <c r="O177" i="1"/>
  <c r="N177" i="1"/>
  <c r="J177" i="1"/>
  <c r="H177" i="1"/>
  <c r="G177" i="1"/>
  <c r="F177" i="1"/>
  <c r="E177" i="1"/>
  <c r="D177" i="1"/>
  <c r="C177" i="1"/>
  <c r="M177" i="1" s="1"/>
  <c r="B177" i="1"/>
  <c r="A177" i="1"/>
  <c r="O176" i="1"/>
  <c r="N176" i="1"/>
  <c r="M176" i="1"/>
  <c r="J176" i="1"/>
  <c r="I176" i="1"/>
  <c r="H176" i="1"/>
  <c r="G176" i="1"/>
  <c r="F176" i="1"/>
  <c r="E176" i="1"/>
  <c r="D176" i="1"/>
  <c r="C176" i="1"/>
  <c r="L176" i="1" s="1"/>
  <c r="A176" i="1"/>
  <c r="B176" i="1" s="1"/>
  <c r="N175" i="1"/>
  <c r="M175" i="1"/>
  <c r="L175" i="1"/>
  <c r="J175" i="1"/>
  <c r="I175" i="1"/>
  <c r="H175" i="1"/>
  <c r="G175" i="1"/>
  <c r="F175" i="1"/>
  <c r="E175" i="1"/>
  <c r="D175" i="1"/>
  <c r="C175" i="1"/>
  <c r="K175" i="1" s="1"/>
  <c r="A175" i="1"/>
  <c r="B175" i="1" s="1"/>
  <c r="O174" i="1"/>
  <c r="M174" i="1"/>
  <c r="L174" i="1"/>
  <c r="H174" i="1"/>
  <c r="G174" i="1"/>
  <c r="F174" i="1"/>
  <c r="E174" i="1"/>
  <c r="D174" i="1"/>
  <c r="C174" i="1"/>
  <c r="K174" i="1" s="1"/>
  <c r="A174" i="1"/>
  <c r="B174" i="1" s="1"/>
  <c r="H173" i="1"/>
  <c r="G173" i="1"/>
  <c r="F173" i="1"/>
  <c r="E173" i="1"/>
  <c r="D173" i="1"/>
  <c r="C173" i="1"/>
  <c r="L173" i="1" s="1"/>
  <c r="B173" i="1"/>
  <c r="A173" i="1"/>
  <c r="H172" i="1"/>
  <c r="G172" i="1"/>
  <c r="F172" i="1"/>
  <c r="E172" i="1"/>
  <c r="D172" i="1"/>
  <c r="C172" i="1"/>
  <c r="K172" i="1" s="1"/>
  <c r="B172" i="1"/>
  <c r="A172" i="1"/>
  <c r="O171" i="1"/>
  <c r="N171" i="1"/>
  <c r="M171" i="1"/>
  <c r="L171" i="1"/>
  <c r="J171" i="1"/>
  <c r="I171" i="1"/>
  <c r="H171" i="1"/>
  <c r="G171" i="1"/>
  <c r="F171" i="1"/>
  <c r="E171" i="1"/>
  <c r="D171" i="1"/>
  <c r="C171" i="1"/>
  <c r="K171" i="1" s="1"/>
  <c r="A171" i="1"/>
  <c r="B171" i="1" s="1"/>
  <c r="H170" i="1"/>
  <c r="G170" i="1"/>
  <c r="F170" i="1"/>
  <c r="E170" i="1"/>
  <c r="D170" i="1"/>
  <c r="C170" i="1"/>
  <c r="K170" i="1" s="1"/>
  <c r="A170" i="1"/>
  <c r="B170" i="1" s="1"/>
  <c r="O169" i="1"/>
  <c r="N169" i="1"/>
  <c r="J169" i="1"/>
  <c r="H169" i="1"/>
  <c r="G169" i="1"/>
  <c r="F169" i="1"/>
  <c r="E169" i="1"/>
  <c r="D169" i="1"/>
  <c r="C169" i="1"/>
  <c r="M169" i="1" s="1"/>
  <c r="B169" i="1"/>
  <c r="A169" i="1"/>
  <c r="O168" i="1"/>
  <c r="N168" i="1"/>
  <c r="M168" i="1"/>
  <c r="J168" i="1"/>
  <c r="I168" i="1"/>
  <c r="H168" i="1"/>
  <c r="G168" i="1"/>
  <c r="F168" i="1"/>
  <c r="E168" i="1"/>
  <c r="D168" i="1"/>
  <c r="C168" i="1"/>
  <c r="L168" i="1" s="1"/>
  <c r="A168" i="1"/>
  <c r="B168" i="1" s="1"/>
  <c r="N167" i="1"/>
  <c r="M167" i="1"/>
  <c r="L167" i="1"/>
  <c r="J167" i="1"/>
  <c r="I167" i="1"/>
  <c r="H167" i="1"/>
  <c r="G167" i="1"/>
  <c r="F167" i="1"/>
  <c r="E167" i="1"/>
  <c r="D167" i="1"/>
  <c r="C167" i="1"/>
  <c r="K167" i="1" s="1"/>
  <c r="A167" i="1"/>
  <c r="B167" i="1" s="1"/>
  <c r="O166" i="1"/>
  <c r="M166" i="1"/>
  <c r="L166" i="1"/>
  <c r="H166" i="1"/>
  <c r="G166" i="1"/>
  <c r="F166" i="1"/>
  <c r="E166" i="1"/>
  <c r="D166" i="1"/>
  <c r="C166" i="1"/>
  <c r="K166" i="1" s="1"/>
  <c r="A166" i="1"/>
  <c r="B166" i="1" s="1"/>
  <c r="L165" i="1"/>
  <c r="H165" i="1"/>
  <c r="G165" i="1"/>
  <c r="F165" i="1"/>
  <c r="E165" i="1"/>
  <c r="D165" i="1"/>
  <c r="C165" i="1"/>
  <c r="K165" i="1" s="1"/>
  <c r="B165" i="1"/>
  <c r="A165" i="1"/>
  <c r="H164" i="1"/>
  <c r="G164" i="1"/>
  <c r="F164" i="1"/>
  <c r="E164" i="1"/>
  <c r="D164" i="1"/>
  <c r="C164" i="1"/>
  <c r="K164" i="1" s="1"/>
  <c r="B164" i="1"/>
  <c r="A164" i="1"/>
  <c r="O163" i="1"/>
  <c r="N163" i="1"/>
  <c r="M163" i="1"/>
  <c r="L163" i="1"/>
  <c r="J163" i="1"/>
  <c r="I163" i="1"/>
  <c r="H163" i="1"/>
  <c r="G163" i="1"/>
  <c r="F163" i="1"/>
  <c r="E163" i="1"/>
  <c r="D163" i="1"/>
  <c r="C163" i="1"/>
  <c r="K163" i="1" s="1"/>
  <c r="A163" i="1"/>
  <c r="B163" i="1" s="1"/>
  <c r="H162" i="1"/>
  <c r="G162" i="1"/>
  <c r="F162" i="1"/>
  <c r="E162" i="1"/>
  <c r="D162" i="1"/>
  <c r="C162" i="1"/>
  <c r="K162" i="1" s="1"/>
  <c r="A162" i="1"/>
  <c r="B162" i="1" s="1"/>
  <c r="O161" i="1"/>
  <c r="N161" i="1"/>
  <c r="J161" i="1"/>
  <c r="H161" i="1"/>
  <c r="G161" i="1"/>
  <c r="F161" i="1"/>
  <c r="E161" i="1"/>
  <c r="D161" i="1"/>
  <c r="C161" i="1"/>
  <c r="M161" i="1" s="1"/>
  <c r="B161" i="1"/>
  <c r="A161" i="1"/>
  <c r="O160" i="1"/>
  <c r="N160" i="1"/>
  <c r="M160" i="1"/>
  <c r="J160" i="1"/>
  <c r="I160" i="1"/>
  <c r="H160" i="1"/>
  <c r="G160" i="1"/>
  <c r="F160" i="1"/>
  <c r="E160" i="1"/>
  <c r="D160" i="1"/>
  <c r="C160" i="1"/>
  <c r="L160" i="1" s="1"/>
  <c r="A160" i="1"/>
  <c r="B160" i="1" s="1"/>
  <c r="N159" i="1"/>
  <c r="M159" i="1"/>
  <c r="L159" i="1"/>
  <c r="J159" i="1"/>
  <c r="I159" i="1"/>
  <c r="H159" i="1"/>
  <c r="G159" i="1"/>
  <c r="F159" i="1"/>
  <c r="E159" i="1"/>
  <c r="D159" i="1"/>
  <c r="C159" i="1"/>
  <c r="K159" i="1" s="1"/>
  <c r="A159" i="1"/>
  <c r="B159" i="1" s="1"/>
  <c r="O158" i="1"/>
  <c r="M158" i="1"/>
  <c r="L158" i="1"/>
  <c r="H158" i="1"/>
  <c r="G158" i="1"/>
  <c r="F158" i="1"/>
  <c r="E158" i="1"/>
  <c r="D158" i="1"/>
  <c r="C158" i="1"/>
  <c r="K158" i="1" s="1"/>
  <c r="A158" i="1"/>
  <c r="B158" i="1" s="1"/>
  <c r="L157" i="1"/>
  <c r="K157" i="1"/>
  <c r="H157" i="1"/>
  <c r="G157" i="1"/>
  <c r="F157" i="1"/>
  <c r="E157" i="1"/>
  <c r="D157" i="1"/>
  <c r="C157" i="1"/>
  <c r="B157" i="1"/>
  <c r="A157" i="1"/>
  <c r="K156" i="1"/>
  <c r="J156" i="1"/>
  <c r="H156" i="1"/>
  <c r="G156" i="1"/>
  <c r="F156" i="1"/>
  <c r="E156" i="1"/>
  <c r="D156" i="1"/>
  <c r="C156" i="1"/>
  <c r="B156" i="1"/>
  <c r="A156" i="1"/>
  <c r="N155" i="1"/>
  <c r="M155" i="1"/>
  <c r="L155" i="1"/>
  <c r="J155" i="1"/>
  <c r="I155" i="1"/>
  <c r="H155" i="1"/>
  <c r="G155" i="1"/>
  <c r="F155" i="1"/>
  <c r="E155" i="1"/>
  <c r="D155" i="1"/>
  <c r="C155" i="1"/>
  <c r="O155" i="1" s="1"/>
  <c r="B155" i="1"/>
  <c r="A155" i="1"/>
  <c r="K154" i="1"/>
  <c r="I154" i="1"/>
  <c r="H154" i="1"/>
  <c r="G154" i="1"/>
  <c r="F154" i="1"/>
  <c r="E154" i="1"/>
  <c r="D154" i="1"/>
  <c r="C154" i="1"/>
  <c r="A154" i="1"/>
  <c r="B154" i="1" s="1"/>
  <c r="O153" i="1"/>
  <c r="N153" i="1"/>
  <c r="J153" i="1"/>
  <c r="H153" i="1"/>
  <c r="G153" i="1"/>
  <c r="F153" i="1"/>
  <c r="E153" i="1"/>
  <c r="D153" i="1"/>
  <c r="C153" i="1"/>
  <c r="M153" i="1" s="1"/>
  <c r="B153" i="1"/>
  <c r="A153" i="1"/>
  <c r="O152" i="1"/>
  <c r="N152" i="1"/>
  <c r="M152" i="1"/>
  <c r="J152" i="1"/>
  <c r="I152" i="1"/>
  <c r="H152" i="1"/>
  <c r="G152" i="1"/>
  <c r="F152" i="1"/>
  <c r="E152" i="1"/>
  <c r="D152" i="1"/>
  <c r="C152" i="1"/>
  <c r="L152" i="1" s="1"/>
  <c r="A152" i="1"/>
  <c r="B152" i="1" s="1"/>
  <c r="N151" i="1"/>
  <c r="M151" i="1"/>
  <c r="L151" i="1"/>
  <c r="J151" i="1"/>
  <c r="I151" i="1"/>
  <c r="H151" i="1"/>
  <c r="G151" i="1"/>
  <c r="F151" i="1"/>
  <c r="E151" i="1"/>
  <c r="D151" i="1"/>
  <c r="C151" i="1"/>
  <c r="K151" i="1" s="1"/>
  <c r="A151" i="1"/>
  <c r="B151" i="1" s="1"/>
  <c r="O150" i="1"/>
  <c r="K150" i="1"/>
  <c r="H150" i="1"/>
  <c r="G150" i="1"/>
  <c r="F150" i="1"/>
  <c r="E150" i="1"/>
  <c r="D150" i="1"/>
  <c r="C150" i="1"/>
  <c r="L150" i="1" s="1"/>
  <c r="A150" i="1"/>
  <c r="B150" i="1" s="1"/>
  <c r="O149" i="1"/>
  <c r="N149" i="1"/>
  <c r="K149" i="1"/>
  <c r="H149" i="1"/>
  <c r="G149" i="1"/>
  <c r="F149" i="1"/>
  <c r="E149" i="1"/>
  <c r="D149" i="1"/>
  <c r="C149" i="1"/>
  <c r="J149" i="1" s="1"/>
  <c r="B149" i="1"/>
  <c r="A149" i="1"/>
  <c r="N148" i="1"/>
  <c r="M148" i="1"/>
  <c r="J148" i="1"/>
  <c r="I148" i="1"/>
  <c r="H148" i="1"/>
  <c r="G148" i="1"/>
  <c r="F148" i="1"/>
  <c r="E148" i="1"/>
  <c r="D148" i="1"/>
  <c r="C148" i="1"/>
  <c r="B148" i="1"/>
  <c r="A148" i="1"/>
  <c r="N147" i="1"/>
  <c r="M147" i="1"/>
  <c r="L147" i="1"/>
  <c r="J147" i="1"/>
  <c r="I147" i="1"/>
  <c r="H147" i="1"/>
  <c r="G147" i="1"/>
  <c r="F147" i="1"/>
  <c r="E147" i="1"/>
  <c r="D147" i="1"/>
  <c r="C147" i="1"/>
  <c r="O147" i="1" s="1"/>
  <c r="B147" i="1"/>
  <c r="A147" i="1"/>
  <c r="H146" i="1"/>
  <c r="G146" i="1"/>
  <c r="F146" i="1"/>
  <c r="E146" i="1"/>
  <c r="D146" i="1"/>
  <c r="C146" i="1"/>
  <c r="K146" i="1" s="1"/>
  <c r="A146" i="1"/>
  <c r="B146" i="1" s="1"/>
  <c r="H145" i="1"/>
  <c r="G145" i="1"/>
  <c r="F145" i="1"/>
  <c r="E145" i="1"/>
  <c r="D145" i="1"/>
  <c r="C145" i="1"/>
  <c r="O145" i="1" s="1"/>
  <c r="B145" i="1"/>
  <c r="A145" i="1"/>
  <c r="O144" i="1"/>
  <c r="N144" i="1"/>
  <c r="M144" i="1"/>
  <c r="J144" i="1"/>
  <c r="I144" i="1"/>
  <c r="H144" i="1"/>
  <c r="G144" i="1"/>
  <c r="F144" i="1"/>
  <c r="E144" i="1"/>
  <c r="D144" i="1"/>
  <c r="C144" i="1"/>
  <c r="L144" i="1" s="1"/>
  <c r="B144" i="1"/>
  <c r="A144" i="1"/>
  <c r="N143" i="1"/>
  <c r="M143" i="1"/>
  <c r="L143" i="1"/>
  <c r="J143" i="1"/>
  <c r="I143" i="1"/>
  <c r="H143" i="1"/>
  <c r="G143" i="1"/>
  <c r="F143" i="1"/>
  <c r="E143" i="1"/>
  <c r="D143" i="1"/>
  <c r="C143" i="1"/>
  <c r="K143" i="1" s="1"/>
  <c r="A143" i="1"/>
  <c r="B143" i="1" s="1"/>
  <c r="H142" i="1"/>
  <c r="G142" i="1"/>
  <c r="F142" i="1"/>
  <c r="E142" i="1"/>
  <c r="D142" i="1"/>
  <c r="C142" i="1"/>
  <c r="L142" i="1" s="1"/>
  <c r="A142" i="1"/>
  <c r="B142" i="1" s="1"/>
  <c r="O141" i="1"/>
  <c r="N141" i="1"/>
  <c r="K141" i="1"/>
  <c r="J141" i="1"/>
  <c r="H141" i="1"/>
  <c r="G141" i="1"/>
  <c r="F141" i="1"/>
  <c r="E141" i="1"/>
  <c r="D141" i="1"/>
  <c r="C141" i="1"/>
  <c r="B141" i="1"/>
  <c r="A141" i="1"/>
  <c r="M140" i="1"/>
  <c r="I140" i="1"/>
  <c r="H140" i="1"/>
  <c r="G140" i="1"/>
  <c r="F140" i="1"/>
  <c r="E140" i="1"/>
  <c r="D140" i="1"/>
  <c r="C140" i="1"/>
  <c r="J140" i="1" s="1"/>
  <c r="A140" i="1"/>
  <c r="B140" i="1" s="1"/>
  <c r="N139" i="1"/>
  <c r="M139" i="1"/>
  <c r="L139" i="1"/>
  <c r="J139" i="1"/>
  <c r="I139" i="1"/>
  <c r="H139" i="1"/>
  <c r="G139" i="1"/>
  <c r="F139" i="1"/>
  <c r="E139" i="1"/>
  <c r="D139" i="1"/>
  <c r="C139" i="1"/>
  <c r="O139" i="1" s="1"/>
  <c r="A139" i="1"/>
  <c r="B139" i="1" s="1"/>
  <c r="O138" i="1"/>
  <c r="K138" i="1"/>
  <c r="H138" i="1"/>
  <c r="G138" i="1"/>
  <c r="F138" i="1"/>
  <c r="E138" i="1"/>
  <c r="D138" i="1"/>
  <c r="C138" i="1"/>
  <c r="I138" i="1" s="1"/>
  <c r="A138" i="1"/>
  <c r="B138" i="1" s="1"/>
  <c r="H137" i="1"/>
  <c r="G137" i="1"/>
  <c r="F137" i="1"/>
  <c r="E137" i="1"/>
  <c r="D137" i="1"/>
  <c r="C137" i="1"/>
  <c r="K137" i="1" s="1"/>
  <c r="B137" i="1"/>
  <c r="A137" i="1"/>
  <c r="O136" i="1"/>
  <c r="N136" i="1"/>
  <c r="M136" i="1"/>
  <c r="J136" i="1"/>
  <c r="I136" i="1"/>
  <c r="H136" i="1"/>
  <c r="G136" i="1"/>
  <c r="F136" i="1"/>
  <c r="E136" i="1"/>
  <c r="D136" i="1"/>
  <c r="C136" i="1"/>
  <c r="L136" i="1" s="1"/>
  <c r="B136" i="1"/>
  <c r="A136" i="1"/>
  <c r="N135" i="1"/>
  <c r="M135" i="1"/>
  <c r="L135" i="1"/>
  <c r="J135" i="1"/>
  <c r="I135" i="1"/>
  <c r="H135" i="1"/>
  <c r="G135" i="1"/>
  <c r="F135" i="1"/>
  <c r="E135" i="1"/>
  <c r="D135" i="1"/>
  <c r="C135" i="1"/>
  <c r="K135" i="1" s="1"/>
  <c r="A135" i="1"/>
  <c r="B135" i="1" s="1"/>
  <c r="O134" i="1"/>
  <c r="L134" i="1"/>
  <c r="H134" i="1"/>
  <c r="G134" i="1"/>
  <c r="F134" i="1"/>
  <c r="E134" i="1"/>
  <c r="D134" i="1"/>
  <c r="C134" i="1"/>
  <c r="K134" i="1" s="1"/>
  <c r="A134" i="1"/>
  <c r="B134" i="1" s="1"/>
  <c r="N133" i="1"/>
  <c r="J133" i="1"/>
  <c r="H133" i="1"/>
  <c r="G133" i="1"/>
  <c r="F133" i="1"/>
  <c r="E133" i="1"/>
  <c r="D133" i="1"/>
  <c r="C133" i="1"/>
  <c r="K133" i="1" s="1"/>
  <c r="B133" i="1"/>
  <c r="A133" i="1"/>
  <c r="H132" i="1"/>
  <c r="G132" i="1"/>
  <c r="F132" i="1"/>
  <c r="E132" i="1"/>
  <c r="D132" i="1"/>
  <c r="C132" i="1"/>
  <c r="K132" i="1" s="1"/>
  <c r="A132" i="1"/>
  <c r="B132" i="1" s="1"/>
  <c r="N131" i="1"/>
  <c r="M131" i="1"/>
  <c r="L131" i="1"/>
  <c r="J131" i="1"/>
  <c r="I131" i="1"/>
  <c r="H131" i="1"/>
  <c r="G131" i="1"/>
  <c r="F131" i="1"/>
  <c r="E131" i="1"/>
  <c r="D131" i="1"/>
  <c r="C131" i="1"/>
  <c r="O131" i="1" s="1"/>
  <c r="B131" i="1"/>
  <c r="A131" i="1"/>
  <c r="O130" i="1"/>
  <c r="K130" i="1"/>
  <c r="I130" i="1"/>
  <c r="H130" i="1"/>
  <c r="G130" i="1"/>
  <c r="F130" i="1"/>
  <c r="E130" i="1"/>
  <c r="D130" i="1"/>
  <c r="C130" i="1"/>
  <c r="A130" i="1"/>
  <c r="B130" i="1" s="1"/>
  <c r="O129" i="1"/>
  <c r="K129" i="1"/>
  <c r="J129" i="1"/>
  <c r="H129" i="1"/>
  <c r="G129" i="1"/>
  <c r="F129" i="1"/>
  <c r="E129" i="1"/>
  <c r="D129" i="1"/>
  <c r="C129" i="1"/>
  <c r="B129" i="1"/>
  <c r="A129" i="1"/>
  <c r="O128" i="1"/>
  <c r="N128" i="1"/>
  <c r="M128" i="1"/>
  <c r="J128" i="1"/>
  <c r="I128" i="1"/>
  <c r="H128" i="1"/>
  <c r="G128" i="1"/>
  <c r="F128" i="1"/>
  <c r="E128" i="1"/>
  <c r="D128" i="1"/>
  <c r="C128" i="1"/>
  <c r="L128" i="1" s="1"/>
  <c r="B128" i="1"/>
  <c r="A128" i="1"/>
  <c r="N127" i="1"/>
  <c r="M127" i="1"/>
  <c r="L127" i="1"/>
  <c r="J127" i="1"/>
  <c r="I127" i="1"/>
  <c r="H127" i="1"/>
  <c r="G127" i="1"/>
  <c r="F127" i="1"/>
  <c r="E127" i="1"/>
  <c r="D127" i="1"/>
  <c r="C127" i="1"/>
  <c r="K127" i="1" s="1"/>
  <c r="A127" i="1"/>
  <c r="B127" i="1" s="1"/>
  <c r="O126" i="1"/>
  <c r="H126" i="1"/>
  <c r="G126" i="1"/>
  <c r="F126" i="1"/>
  <c r="E126" i="1"/>
  <c r="D126" i="1"/>
  <c r="C126" i="1"/>
  <c r="K126" i="1" s="1"/>
  <c r="A126" i="1"/>
  <c r="B126" i="1" s="1"/>
  <c r="N125" i="1"/>
  <c r="J125" i="1"/>
  <c r="H125" i="1"/>
  <c r="G125" i="1"/>
  <c r="F125" i="1"/>
  <c r="E125" i="1"/>
  <c r="D125" i="1"/>
  <c r="C125" i="1"/>
  <c r="K125" i="1" s="1"/>
  <c r="B125" i="1"/>
  <c r="A125" i="1"/>
  <c r="N124" i="1"/>
  <c r="M124" i="1"/>
  <c r="J124" i="1"/>
  <c r="I124" i="1"/>
  <c r="H124" i="1"/>
  <c r="G124" i="1"/>
  <c r="F124" i="1"/>
  <c r="E124" i="1"/>
  <c r="D124" i="1"/>
  <c r="C124" i="1"/>
  <c r="L124" i="1" s="1"/>
  <c r="B124" i="1"/>
  <c r="A124" i="1"/>
  <c r="N123" i="1"/>
  <c r="M123" i="1"/>
  <c r="L123" i="1"/>
  <c r="J123" i="1"/>
  <c r="I123" i="1"/>
  <c r="H123" i="1"/>
  <c r="G123" i="1"/>
  <c r="F123" i="1"/>
  <c r="E123" i="1"/>
  <c r="D123" i="1"/>
  <c r="C123" i="1"/>
  <c r="O123" i="1" s="1"/>
  <c r="B123" i="1"/>
  <c r="A123" i="1"/>
  <c r="M122" i="1"/>
  <c r="I122" i="1"/>
  <c r="H122" i="1"/>
  <c r="G122" i="1"/>
  <c r="F122" i="1"/>
  <c r="E122" i="1"/>
  <c r="D122" i="1"/>
  <c r="C122" i="1"/>
  <c r="K122" i="1" s="1"/>
  <c r="A122" i="1"/>
  <c r="B122" i="1" s="1"/>
  <c r="O121" i="1"/>
  <c r="H121" i="1"/>
  <c r="G121" i="1"/>
  <c r="F121" i="1"/>
  <c r="E121" i="1"/>
  <c r="D121" i="1"/>
  <c r="C121" i="1"/>
  <c r="K121" i="1" s="1"/>
  <c r="B121" i="1"/>
  <c r="A121" i="1"/>
  <c r="H120" i="1"/>
  <c r="G120" i="1"/>
  <c r="F120" i="1"/>
  <c r="E120" i="1"/>
  <c r="D120" i="1"/>
  <c r="C120" i="1"/>
  <c r="L120" i="1" s="1"/>
  <c r="A120" i="1"/>
  <c r="B120" i="1" s="1"/>
  <c r="N119" i="1"/>
  <c r="M119" i="1"/>
  <c r="L119" i="1"/>
  <c r="J119" i="1"/>
  <c r="I119" i="1"/>
  <c r="H119" i="1"/>
  <c r="G119" i="1"/>
  <c r="F119" i="1"/>
  <c r="E119" i="1"/>
  <c r="D119" i="1"/>
  <c r="C119" i="1"/>
  <c r="K119" i="1" s="1"/>
  <c r="B119" i="1"/>
  <c r="A119" i="1"/>
  <c r="O118" i="1"/>
  <c r="H118" i="1"/>
  <c r="G118" i="1"/>
  <c r="F118" i="1"/>
  <c r="E118" i="1"/>
  <c r="D118" i="1"/>
  <c r="C118" i="1"/>
  <c r="K118" i="1" s="1"/>
  <c r="A118" i="1"/>
  <c r="B118" i="1" s="1"/>
  <c r="N117" i="1"/>
  <c r="J117" i="1"/>
  <c r="H117" i="1"/>
  <c r="G117" i="1"/>
  <c r="F117" i="1"/>
  <c r="E117" i="1"/>
  <c r="D117" i="1"/>
  <c r="C117" i="1"/>
  <c r="K117" i="1" s="1"/>
  <c r="B117" i="1"/>
  <c r="A117" i="1"/>
  <c r="N116" i="1"/>
  <c r="J116" i="1"/>
  <c r="H116" i="1"/>
  <c r="G116" i="1"/>
  <c r="F116" i="1"/>
  <c r="E116" i="1"/>
  <c r="D116" i="1"/>
  <c r="C116" i="1"/>
  <c r="L116" i="1" s="1"/>
  <c r="A116" i="1"/>
  <c r="B116" i="1" s="1"/>
  <c r="O115" i="1"/>
  <c r="M115" i="1"/>
  <c r="K115" i="1"/>
  <c r="J115" i="1"/>
  <c r="H115" i="1"/>
  <c r="G115" i="1"/>
  <c r="F115" i="1"/>
  <c r="E115" i="1"/>
  <c r="D115" i="1"/>
  <c r="C115" i="1"/>
  <c r="N115" i="1" s="1"/>
  <c r="B115" i="1"/>
  <c r="A115" i="1"/>
  <c r="N114" i="1"/>
  <c r="M114" i="1"/>
  <c r="K114" i="1"/>
  <c r="H114" i="1"/>
  <c r="G114" i="1"/>
  <c r="F114" i="1"/>
  <c r="E114" i="1"/>
  <c r="D114" i="1"/>
  <c r="C114" i="1"/>
  <c r="O114" i="1" s="1"/>
  <c r="B114" i="1"/>
  <c r="A114" i="1"/>
  <c r="H113" i="1"/>
  <c r="G113" i="1"/>
  <c r="F113" i="1"/>
  <c r="E113" i="1"/>
  <c r="D113" i="1"/>
  <c r="C113" i="1"/>
  <c r="O113" i="1" s="1"/>
  <c r="B113" i="1"/>
  <c r="A113" i="1"/>
  <c r="O112" i="1"/>
  <c r="M112" i="1"/>
  <c r="J112" i="1"/>
  <c r="H112" i="1"/>
  <c r="G112" i="1"/>
  <c r="F112" i="1"/>
  <c r="E112" i="1"/>
  <c r="D112" i="1"/>
  <c r="C112" i="1"/>
  <c r="L112" i="1" s="1"/>
  <c r="A112" i="1"/>
  <c r="B112" i="1" s="1"/>
  <c r="O111" i="1"/>
  <c r="M111" i="1"/>
  <c r="K111" i="1"/>
  <c r="J111" i="1"/>
  <c r="H111" i="1"/>
  <c r="G111" i="1"/>
  <c r="F111" i="1"/>
  <c r="E111" i="1"/>
  <c r="D111" i="1"/>
  <c r="C111" i="1"/>
  <c r="N111" i="1" s="1"/>
  <c r="B111" i="1"/>
  <c r="A111" i="1"/>
  <c r="H110" i="1"/>
  <c r="G110" i="1"/>
  <c r="F110" i="1"/>
  <c r="E110" i="1"/>
  <c r="D110" i="1"/>
  <c r="C110" i="1"/>
  <c r="I110" i="1" s="1"/>
  <c r="A110" i="1"/>
  <c r="B110" i="1" s="1"/>
  <c r="O109" i="1"/>
  <c r="M109" i="1"/>
  <c r="L109" i="1"/>
  <c r="J109" i="1"/>
  <c r="H109" i="1"/>
  <c r="G109" i="1"/>
  <c r="F109" i="1"/>
  <c r="E109" i="1"/>
  <c r="D109" i="1"/>
  <c r="C109" i="1"/>
  <c r="N109" i="1" s="1"/>
  <c r="B109" i="1"/>
  <c r="A109" i="1"/>
  <c r="O108" i="1"/>
  <c r="N108" i="1"/>
  <c r="L108" i="1"/>
  <c r="I108" i="1"/>
  <c r="H108" i="1"/>
  <c r="G108" i="1"/>
  <c r="F108" i="1"/>
  <c r="E108" i="1"/>
  <c r="D108" i="1"/>
  <c r="C108" i="1"/>
  <c r="M108" i="1" s="1"/>
  <c r="A108" i="1"/>
  <c r="B108" i="1" s="1"/>
  <c r="H107" i="1"/>
  <c r="G107" i="1"/>
  <c r="F107" i="1"/>
  <c r="E107" i="1"/>
  <c r="D107" i="1"/>
  <c r="C107" i="1"/>
  <c r="N107" i="1" s="1"/>
  <c r="B107" i="1"/>
  <c r="A107" i="1"/>
  <c r="O106" i="1"/>
  <c r="M106" i="1"/>
  <c r="L106" i="1"/>
  <c r="J106" i="1"/>
  <c r="I106" i="1"/>
  <c r="H106" i="1"/>
  <c r="G106" i="1"/>
  <c r="F106" i="1"/>
  <c r="E106" i="1"/>
  <c r="D106" i="1"/>
  <c r="C106" i="1"/>
  <c r="K106" i="1" s="1"/>
  <c r="B106" i="1"/>
  <c r="A106" i="1"/>
  <c r="N105" i="1"/>
  <c r="I105" i="1"/>
  <c r="H105" i="1"/>
  <c r="G105" i="1"/>
  <c r="F105" i="1"/>
  <c r="E105" i="1"/>
  <c r="D105" i="1"/>
  <c r="C105" i="1"/>
  <c r="L105" i="1" s="1"/>
  <c r="A105" i="1"/>
  <c r="B105" i="1" s="1"/>
  <c r="M104" i="1"/>
  <c r="J104" i="1"/>
  <c r="H104" i="1"/>
  <c r="G104" i="1"/>
  <c r="F104" i="1"/>
  <c r="E104" i="1"/>
  <c r="D104" i="1"/>
  <c r="C104" i="1"/>
  <c r="K104" i="1" s="1"/>
  <c r="B104" i="1"/>
  <c r="A104" i="1"/>
  <c r="O103" i="1"/>
  <c r="N103" i="1"/>
  <c r="L103" i="1"/>
  <c r="J103" i="1"/>
  <c r="I103" i="1"/>
  <c r="H103" i="1"/>
  <c r="G103" i="1"/>
  <c r="F103" i="1"/>
  <c r="E103" i="1"/>
  <c r="D103" i="1"/>
  <c r="C103" i="1"/>
  <c r="M103" i="1" s="1"/>
  <c r="A103" i="1"/>
  <c r="B103" i="1" s="1"/>
  <c r="H102" i="1"/>
  <c r="G102" i="1"/>
  <c r="F102" i="1"/>
  <c r="E102" i="1"/>
  <c r="D102" i="1"/>
  <c r="C102" i="1"/>
  <c r="I102" i="1" s="1"/>
  <c r="A102" i="1"/>
  <c r="B102" i="1" s="1"/>
  <c r="O101" i="1"/>
  <c r="M101" i="1"/>
  <c r="L101" i="1"/>
  <c r="J101" i="1"/>
  <c r="H101" i="1"/>
  <c r="G101" i="1"/>
  <c r="F101" i="1"/>
  <c r="E101" i="1"/>
  <c r="D101" i="1"/>
  <c r="C101" i="1"/>
  <c r="N101" i="1" s="1"/>
  <c r="B101" i="1"/>
  <c r="A101" i="1"/>
  <c r="O100" i="1"/>
  <c r="N100" i="1"/>
  <c r="L100" i="1"/>
  <c r="I100" i="1"/>
  <c r="H100" i="1"/>
  <c r="G100" i="1"/>
  <c r="F100" i="1"/>
  <c r="E100" i="1"/>
  <c r="D100" i="1"/>
  <c r="C100" i="1"/>
  <c r="M100" i="1" s="1"/>
  <c r="A100" i="1"/>
  <c r="B100" i="1" s="1"/>
  <c r="H99" i="1"/>
  <c r="G99" i="1"/>
  <c r="F99" i="1"/>
  <c r="E99" i="1"/>
  <c r="D99" i="1"/>
  <c r="C99" i="1"/>
  <c r="N99" i="1" s="1"/>
  <c r="B99" i="1"/>
  <c r="A99" i="1"/>
  <c r="O98" i="1"/>
  <c r="M98" i="1"/>
  <c r="L98" i="1"/>
  <c r="J98" i="1"/>
  <c r="I98" i="1"/>
  <c r="H98" i="1"/>
  <c r="G98" i="1"/>
  <c r="F98" i="1"/>
  <c r="E98" i="1"/>
  <c r="D98" i="1"/>
  <c r="C98" i="1"/>
  <c r="K98" i="1" s="1"/>
  <c r="B98" i="1"/>
  <c r="A98" i="1"/>
  <c r="N97" i="1"/>
  <c r="H97" i="1"/>
  <c r="G97" i="1"/>
  <c r="F97" i="1"/>
  <c r="E97" i="1"/>
  <c r="D97" i="1"/>
  <c r="C97" i="1"/>
  <c r="L97" i="1" s="1"/>
  <c r="A97" i="1"/>
  <c r="B97" i="1" s="1"/>
  <c r="M96" i="1"/>
  <c r="J96" i="1"/>
  <c r="H96" i="1"/>
  <c r="G96" i="1"/>
  <c r="F96" i="1"/>
  <c r="E96" i="1"/>
  <c r="D96" i="1"/>
  <c r="C96" i="1"/>
  <c r="K96" i="1" s="1"/>
  <c r="B96" i="1"/>
  <c r="A96" i="1"/>
  <c r="O95" i="1"/>
  <c r="N95" i="1"/>
  <c r="L95" i="1"/>
  <c r="J95" i="1"/>
  <c r="I95" i="1"/>
  <c r="H95" i="1"/>
  <c r="G95" i="1"/>
  <c r="F95" i="1"/>
  <c r="E95" i="1"/>
  <c r="D95" i="1"/>
  <c r="C95" i="1"/>
  <c r="M95" i="1" s="1"/>
  <c r="A95" i="1"/>
  <c r="B95" i="1" s="1"/>
  <c r="H94" i="1"/>
  <c r="G94" i="1"/>
  <c r="F94" i="1"/>
  <c r="E94" i="1"/>
  <c r="D94" i="1"/>
  <c r="C94" i="1"/>
  <c r="I94" i="1" s="1"/>
  <c r="A94" i="1"/>
  <c r="B94" i="1" s="1"/>
  <c r="O93" i="1"/>
  <c r="M93" i="1"/>
  <c r="L93" i="1"/>
  <c r="J93" i="1"/>
  <c r="H93" i="1"/>
  <c r="G93" i="1"/>
  <c r="F93" i="1"/>
  <c r="E93" i="1"/>
  <c r="D93" i="1"/>
  <c r="C93" i="1"/>
  <c r="N93" i="1" s="1"/>
  <c r="B93" i="1"/>
  <c r="A93" i="1"/>
  <c r="O92" i="1"/>
  <c r="N92" i="1"/>
  <c r="L92" i="1"/>
  <c r="I92" i="1"/>
  <c r="H92" i="1"/>
  <c r="G92" i="1"/>
  <c r="F92" i="1"/>
  <c r="E92" i="1"/>
  <c r="D92" i="1"/>
  <c r="C92" i="1"/>
  <c r="M92" i="1" s="1"/>
  <c r="A92" i="1"/>
  <c r="B92" i="1" s="1"/>
  <c r="M91" i="1"/>
  <c r="H91" i="1"/>
  <c r="G91" i="1"/>
  <c r="F91" i="1"/>
  <c r="E91" i="1"/>
  <c r="D91" i="1"/>
  <c r="C91" i="1"/>
  <c r="N91" i="1" s="1"/>
  <c r="B91" i="1"/>
  <c r="A91" i="1"/>
  <c r="O90" i="1"/>
  <c r="M90" i="1"/>
  <c r="L90" i="1"/>
  <c r="J90" i="1"/>
  <c r="I90" i="1"/>
  <c r="H90" i="1"/>
  <c r="G90" i="1"/>
  <c r="F90" i="1"/>
  <c r="E90" i="1"/>
  <c r="D90" i="1"/>
  <c r="C90" i="1"/>
  <c r="K90" i="1" s="1"/>
  <c r="B90" i="1"/>
  <c r="A90" i="1"/>
  <c r="N89" i="1"/>
  <c r="H89" i="1"/>
  <c r="G89" i="1"/>
  <c r="F89" i="1"/>
  <c r="E89" i="1"/>
  <c r="D89" i="1"/>
  <c r="C89" i="1"/>
  <c r="L89" i="1" s="1"/>
  <c r="A89" i="1"/>
  <c r="B89" i="1" s="1"/>
  <c r="M88" i="1"/>
  <c r="J88" i="1"/>
  <c r="H88" i="1"/>
  <c r="G88" i="1"/>
  <c r="F88" i="1"/>
  <c r="E88" i="1"/>
  <c r="D88" i="1"/>
  <c r="C88" i="1"/>
  <c r="K88" i="1" s="1"/>
  <c r="B88" i="1"/>
  <c r="A88" i="1"/>
  <c r="O87" i="1"/>
  <c r="N87" i="1"/>
  <c r="L87" i="1"/>
  <c r="J87" i="1"/>
  <c r="I87" i="1"/>
  <c r="H87" i="1"/>
  <c r="G87" i="1"/>
  <c r="F87" i="1"/>
  <c r="E87" i="1"/>
  <c r="D87" i="1"/>
  <c r="C87" i="1"/>
  <c r="M87" i="1" s="1"/>
  <c r="A87" i="1"/>
  <c r="B87" i="1" s="1"/>
  <c r="H86" i="1"/>
  <c r="G86" i="1"/>
  <c r="F86" i="1"/>
  <c r="E86" i="1"/>
  <c r="D86" i="1"/>
  <c r="C86" i="1"/>
  <c r="I86" i="1" s="1"/>
  <c r="A86" i="1"/>
  <c r="B86" i="1" s="1"/>
  <c r="O85" i="1"/>
  <c r="M85" i="1"/>
  <c r="L85" i="1"/>
  <c r="J85" i="1"/>
  <c r="H85" i="1"/>
  <c r="G85" i="1"/>
  <c r="F85" i="1"/>
  <c r="E85" i="1"/>
  <c r="D85" i="1"/>
  <c r="C85" i="1"/>
  <c r="N85" i="1" s="1"/>
  <c r="B85" i="1"/>
  <c r="A85" i="1"/>
  <c r="O84" i="1"/>
  <c r="N84" i="1"/>
  <c r="L84" i="1"/>
  <c r="I84" i="1"/>
  <c r="H84" i="1"/>
  <c r="G84" i="1"/>
  <c r="F84" i="1"/>
  <c r="E84" i="1"/>
  <c r="D84" i="1"/>
  <c r="C84" i="1"/>
  <c r="M84" i="1" s="1"/>
  <c r="A84" i="1"/>
  <c r="B84" i="1" s="1"/>
  <c r="M83" i="1"/>
  <c r="H83" i="1"/>
  <c r="G83" i="1"/>
  <c r="F83" i="1"/>
  <c r="E83" i="1"/>
  <c r="D83" i="1"/>
  <c r="C83" i="1"/>
  <c r="N83" i="1" s="1"/>
  <c r="B83" i="1"/>
  <c r="A83" i="1"/>
  <c r="O82" i="1"/>
  <c r="M82" i="1"/>
  <c r="L82" i="1"/>
  <c r="J82" i="1"/>
  <c r="I82" i="1"/>
  <c r="H82" i="1"/>
  <c r="G82" i="1"/>
  <c r="F82" i="1"/>
  <c r="E82" i="1"/>
  <c r="D82" i="1"/>
  <c r="C82" i="1"/>
  <c r="K82" i="1" s="1"/>
  <c r="B82" i="1"/>
  <c r="A82" i="1"/>
  <c r="N81" i="1"/>
  <c r="H81" i="1"/>
  <c r="G81" i="1"/>
  <c r="F81" i="1"/>
  <c r="E81" i="1"/>
  <c r="D81" i="1"/>
  <c r="C81" i="1"/>
  <c r="L81" i="1" s="1"/>
  <c r="A81" i="1"/>
  <c r="B81" i="1" s="1"/>
  <c r="M80" i="1"/>
  <c r="J80" i="1"/>
  <c r="H80" i="1"/>
  <c r="G80" i="1"/>
  <c r="F80" i="1"/>
  <c r="E80" i="1"/>
  <c r="D80" i="1"/>
  <c r="C80" i="1"/>
  <c r="K80" i="1" s="1"/>
  <c r="B80" i="1"/>
  <c r="A80" i="1"/>
  <c r="O79" i="1"/>
  <c r="N79" i="1"/>
  <c r="L79" i="1"/>
  <c r="J79" i="1"/>
  <c r="I79" i="1"/>
  <c r="H79" i="1"/>
  <c r="G79" i="1"/>
  <c r="F79" i="1"/>
  <c r="E79" i="1"/>
  <c r="D79" i="1"/>
  <c r="C79" i="1"/>
  <c r="M79" i="1" s="1"/>
  <c r="A79" i="1"/>
  <c r="B79" i="1" s="1"/>
  <c r="H78" i="1"/>
  <c r="G78" i="1"/>
  <c r="F78" i="1"/>
  <c r="E78" i="1"/>
  <c r="D78" i="1"/>
  <c r="C78" i="1"/>
  <c r="I78" i="1" s="1"/>
  <c r="A78" i="1"/>
  <c r="B78" i="1" s="1"/>
  <c r="O77" i="1"/>
  <c r="M77" i="1"/>
  <c r="L77" i="1"/>
  <c r="J77" i="1"/>
  <c r="H77" i="1"/>
  <c r="G77" i="1"/>
  <c r="F77" i="1"/>
  <c r="E77" i="1"/>
  <c r="D77" i="1"/>
  <c r="C77" i="1"/>
  <c r="N77" i="1" s="1"/>
  <c r="B77" i="1"/>
  <c r="A77" i="1"/>
  <c r="O76" i="1"/>
  <c r="N76" i="1"/>
  <c r="L76" i="1"/>
  <c r="I76" i="1"/>
  <c r="H76" i="1"/>
  <c r="G76" i="1"/>
  <c r="F76" i="1"/>
  <c r="E76" i="1"/>
  <c r="D76" i="1"/>
  <c r="C76" i="1"/>
  <c r="M76" i="1" s="1"/>
  <c r="A76" i="1"/>
  <c r="B76" i="1" s="1"/>
  <c r="M75" i="1"/>
  <c r="K75" i="1"/>
  <c r="H75" i="1"/>
  <c r="G75" i="1"/>
  <c r="F75" i="1"/>
  <c r="E75" i="1"/>
  <c r="D75" i="1"/>
  <c r="C75" i="1"/>
  <c r="N75" i="1" s="1"/>
  <c r="B75" i="1"/>
  <c r="A75" i="1"/>
  <c r="O74" i="1"/>
  <c r="M74" i="1"/>
  <c r="L74" i="1"/>
  <c r="J74" i="1"/>
  <c r="I74" i="1"/>
  <c r="H74" i="1"/>
  <c r="G74" i="1"/>
  <c r="F74" i="1"/>
  <c r="E74" i="1"/>
  <c r="D74" i="1"/>
  <c r="C74" i="1"/>
  <c r="K74" i="1" s="1"/>
  <c r="B74" i="1"/>
  <c r="A74" i="1"/>
  <c r="N73" i="1"/>
  <c r="H73" i="1"/>
  <c r="G73" i="1"/>
  <c r="F73" i="1"/>
  <c r="E73" i="1"/>
  <c r="D73" i="1"/>
  <c r="C73" i="1"/>
  <c r="L73" i="1" s="1"/>
  <c r="A73" i="1"/>
  <c r="B73" i="1" s="1"/>
  <c r="M72" i="1"/>
  <c r="J72" i="1"/>
  <c r="H72" i="1"/>
  <c r="G72" i="1"/>
  <c r="F72" i="1"/>
  <c r="E72" i="1"/>
  <c r="D72" i="1"/>
  <c r="C72" i="1"/>
  <c r="K72" i="1" s="1"/>
  <c r="B72" i="1"/>
  <c r="A72" i="1"/>
  <c r="O71" i="1"/>
  <c r="N71" i="1"/>
  <c r="L71" i="1"/>
  <c r="J71" i="1"/>
  <c r="I71" i="1"/>
  <c r="H71" i="1"/>
  <c r="G71" i="1"/>
  <c r="F71" i="1"/>
  <c r="E71" i="1"/>
  <c r="D71" i="1"/>
  <c r="C71" i="1"/>
  <c r="M71" i="1" s="1"/>
  <c r="A71" i="1"/>
  <c r="B71" i="1" s="1"/>
  <c r="H70" i="1"/>
  <c r="G70" i="1"/>
  <c r="F70" i="1"/>
  <c r="E70" i="1"/>
  <c r="D70" i="1"/>
  <c r="C70" i="1"/>
  <c r="I70" i="1" s="1"/>
  <c r="A70" i="1"/>
  <c r="B70" i="1" s="1"/>
  <c r="O69" i="1"/>
  <c r="M69" i="1"/>
  <c r="L69" i="1"/>
  <c r="J69" i="1"/>
  <c r="I69" i="1"/>
  <c r="H69" i="1"/>
  <c r="G69" i="1"/>
  <c r="F69" i="1"/>
  <c r="E69" i="1"/>
  <c r="D69" i="1"/>
  <c r="C69" i="1"/>
  <c r="N69" i="1" s="1"/>
  <c r="B69" i="1"/>
  <c r="A69" i="1"/>
  <c r="O68" i="1"/>
  <c r="N68" i="1"/>
  <c r="L68" i="1"/>
  <c r="I68" i="1"/>
  <c r="H68" i="1"/>
  <c r="G68" i="1"/>
  <c r="F68" i="1"/>
  <c r="E68" i="1"/>
  <c r="D68" i="1"/>
  <c r="C68" i="1"/>
  <c r="M68" i="1" s="1"/>
  <c r="A68" i="1"/>
  <c r="B68" i="1" s="1"/>
  <c r="M67" i="1"/>
  <c r="H67" i="1"/>
  <c r="G67" i="1"/>
  <c r="F67" i="1"/>
  <c r="E67" i="1"/>
  <c r="D67" i="1"/>
  <c r="C67" i="1"/>
  <c r="N67" i="1" s="1"/>
  <c r="B67" i="1"/>
  <c r="A67" i="1"/>
  <c r="O66" i="1"/>
  <c r="N66" i="1"/>
  <c r="M66" i="1"/>
  <c r="L66" i="1"/>
  <c r="J66" i="1"/>
  <c r="I66" i="1"/>
  <c r="H66" i="1"/>
  <c r="G66" i="1"/>
  <c r="F66" i="1"/>
  <c r="E66" i="1"/>
  <c r="D66" i="1"/>
  <c r="C66" i="1"/>
  <c r="K66" i="1" s="1"/>
  <c r="B66" i="1"/>
  <c r="A66" i="1"/>
  <c r="N65" i="1"/>
  <c r="H65" i="1"/>
  <c r="G65" i="1"/>
  <c r="F65" i="1"/>
  <c r="E65" i="1"/>
  <c r="D65" i="1"/>
  <c r="C65" i="1"/>
  <c r="K65" i="1" s="1"/>
  <c r="A65" i="1"/>
  <c r="B65" i="1" s="1"/>
  <c r="M64" i="1"/>
  <c r="J64" i="1"/>
  <c r="H64" i="1"/>
  <c r="G64" i="1"/>
  <c r="F64" i="1"/>
  <c r="E64" i="1"/>
  <c r="D64" i="1"/>
  <c r="C64" i="1"/>
  <c r="K64" i="1" s="1"/>
  <c r="B64" i="1"/>
  <c r="A64" i="1"/>
  <c r="O63" i="1"/>
  <c r="N63" i="1"/>
  <c r="L63" i="1"/>
  <c r="J63" i="1"/>
  <c r="I63" i="1"/>
  <c r="H63" i="1"/>
  <c r="G63" i="1"/>
  <c r="F63" i="1"/>
  <c r="E63" i="1"/>
  <c r="D63" i="1"/>
  <c r="C63" i="1"/>
  <c r="M63" i="1" s="1"/>
  <c r="A63" i="1"/>
  <c r="B63" i="1" s="1"/>
  <c r="H62" i="1"/>
  <c r="G62" i="1"/>
  <c r="F62" i="1"/>
  <c r="E62" i="1"/>
  <c r="D62" i="1"/>
  <c r="C62" i="1"/>
  <c r="K62" i="1" s="1"/>
  <c r="A62" i="1"/>
  <c r="B62" i="1" s="1"/>
  <c r="O61" i="1"/>
  <c r="M61" i="1"/>
  <c r="L61" i="1"/>
  <c r="J61" i="1"/>
  <c r="I61" i="1"/>
  <c r="H61" i="1"/>
  <c r="G61" i="1"/>
  <c r="F61" i="1"/>
  <c r="E61" i="1"/>
  <c r="D61" i="1"/>
  <c r="C61" i="1"/>
  <c r="N61" i="1" s="1"/>
  <c r="B61" i="1"/>
  <c r="A61" i="1"/>
  <c r="O60" i="1"/>
  <c r="N60" i="1"/>
  <c r="L60" i="1"/>
  <c r="I60" i="1"/>
  <c r="H60" i="1"/>
  <c r="G60" i="1"/>
  <c r="F60" i="1"/>
  <c r="E60" i="1"/>
  <c r="D60" i="1"/>
  <c r="C60" i="1"/>
  <c r="M60" i="1" s="1"/>
  <c r="A60" i="1"/>
  <c r="B60" i="1" s="1"/>
  <c r="M59" i="1"/>
  <c r="H59" i="1"/>
  <c r="G59" i="1"/>
  <c r="F59" i="1"/>
  <c r="E59" i="1"/>
  <c r="D59" i="1"/>
  <c r="C59" i="1"/>
  <c r="N59" i="1" s="1"/>
  <c r="B59" i="1"/>
  <c r="A59" i="1"/>
  <c r="O58" i="1"/>
  <c r="N58" i="1"/>
  <c r="M58" i="1"/>
  <c r="L58" i="1"/>
  <c r="J58" i="1"/>
  <c r="I58" i="1"/>
  <c r="H58" i="1"/>
  <c r="G58" i="1"/>
  <c r="F58" i="1"/>
  <c r="E58" i="1"/>
  <c r="D58" i="1"/>
  <c r="C58" i="1"/>
  <c r="K58" i="1" s="1"/>
  <c r="B58" i="1"/>
  <c r="A58" i="1"/>
  <c r="N57" i="1"/>
  <c r="H57" i="1"/>
  <c r="G57" i="1"/>
  <c r="F57" i="1"/>
  <c r="E57" i="1"/>
  <c r="D57" i="1"/>
  <c r="C57" i="1"/>
  <c r="K57" i="1" s="1"/>
  <c r="A57" i="1"/>
  <c r="B57" i="1" s="1"/>
  <c r="M56" i="1"/>
  <c r="J56" i="1"/>
  <c r="H56" i="1"/>
  <c r="G56" i="1"/>
  <c r="F56" i="1"/>
  <c r="E56" i="1"/>
  <c r="D56" i="1"/>
  <c r="C56" i="1"/>
  <c r="K56" i="1" s="1"/>
  <c r="B56" i="1"/>
  <c r="A56" i="1"/>
  <c r="O55" i="1"/>
  <c r="N55" i="1"/>
  <c r="L55" i="1"/>
  <c r="J55" i="1"/>
  <c r="I55" i="1"/>
  <c r="H55" i="1"/>
  <c r="G55" i="1"/>
  <c r="F55" i="1"/>
  <c r="E55" i="1"/>
  <c r="D55" i="1"/>
  <c r="C55" i="1"/>
  <c r="M55" i="1" s="1"/>
  <c r="A55" i="1"/>
  <c r="B55" i="1" s="1"/>
  <c r="H54" i="1"/>
  <c r="G54" i="1"/>
  <c r="F54" i="1"/>
  <c r="E54" i="1"/>
  <c r="D54" i="1"/>
  <c r="C54" i="1"/>
  <c r="K54" i="1" s="1"/>
  <c r="A54" i="1"/>
  <c r="B54" i="1" s="1"/>
  <c r="O53" i="1"/>
  <c r="M53" i="1"/>
  <c r="L53" i="1"/>
  <c r="J53" i="1"/>
  <c r="I53" i="1"/>
  <c r="H53" i="1"/>
  <c r="G53" i="1"/>
  <c r="F53" i="1"/>
  <c r="E53" i="1"/>
  <c r="D53" i="1"/>
  <c r="C53" i="1"/>
  <c r="N53" i="1" s="1"/>
  <c r="B53" i="1"/>
  <c r="A53" i="1"/>
  <c r="N52" i="1"/>
  <c r="L52" i="1"/>
  <c r="I52" i="1"/>
  <c r="H52" i="1"/>
  <c r="G52" i="1"/>
  <c r="F52" i="1"/>
  <c r="E52" i="1"/>
  <c r="D52" i="1"/>
  <c r="C52" i="1"/>
  <c r="O52" i="1" s="1"/>
  <c r="A52" i="1"/>
  <c r="B52" i="1" s="1"/>
  <c r="M51" i="1"/>
  <c r="H51" i="1"/>
  <c r="G51" i="1"/>
  <c r="F51" i="1"/>
  <c r="E51" i="1"/>
  <c r="D51" i="1"/>
  <c r="C51" i="1"/>
  <c r="L51" i="1" s="1"/>
  <c r="B51" i="1"/>
  <c r="A51" i="1"/>
  <c r="O50" i="1"/>
  <c r="N50" i="1"/>
  <c r="M50" i="1"/>
  <c r="L50" i="1"/>
  <c r="J50" i="1"/>
  <c r="I50" i="1"/>
  <c r="H50" i="1"/>
  <c r="G50" i="1"/>
  <c r="F50" i="1"/>
  <c r="E50" i="1"/>
  <c r="D50" i="1"/>
  <c r="C50" i="1"/>
  <c r="K50" i="1" s="1"/>
  <c r="B50" i="1"/>
  <c r="A50" i="1"/>
  <c r="N49" i="1"/>
  <c r="H49" i="1"/>
  <c r="G49" i="1"/>
  <c r="F49" i="1"/>
  <c r="E49" i="1"/>
  <c r="D49" i="1"/>
  <c r="C49" i="1"/>
  <c r="L49" i="1" s="1"/>
  <c r="A49" i="1"/>
  <c r="B49" i="1" s="1"/>
  <c r="O48" i="1"/>
  <c r="M48" i="1"/>
  <c r="J48" i="1"/>
  <c r="H48" i="1"/>
  <c r="G48" i="1"/>
  <c r="F48" i="1"/>
  <c r="E48" i="1"/>
  <c r="D48" i="1"/>
  <c r="C48" i="1"/>
  <c r="I48" i="1" s="1"/>
  <c r="B48" i="1"/>
  <c r="A48" i="1"/>
  <c r="O47" i="1"/>
  <c r="N47" i="1"/>
  <c r="L47" i="1"/>
  <c r="J47" i="1"/>
  <c r="I47" i="1"/>
  <c r="H47" i="1"/>
  <c r="G47" i="1"/>
  <c r="F47" i="1"/>
  <c r="E47" i="1"/>
  <c r="D47" i="1"/>
  <c r="C47" i="1"/>
  <c r="M47" i="1" s="1"/>
  <c r="A47" i="1"/>
  <c r="B47" i="1" s="1"/>
  <c r="H46" i="1"/>
  <c r="G46" i="1"/>
  <c r="F46" i="1"/>
  <c r="E46" i="1"/>
  <c r="D46" i="1"/>
  <c r="C46" i="1"/>
  <c r="I46" i="1" s="1"/>
  <c r="A46" i="1"/>
  <c r="B46" i="1" s="1"/>
  <c r="O45" i="1"/>
  <c r="M45" i="1"/>
  <c r="L45" i="1"/>
  <c r="J45" i="1"/>
  <c r="I45" i="1"/>
  <c r="H45" i="1"/>
  <c r="G45" i="1"/>
  <c r="F45" i="1"/>
  <c r="E45" i="1"/>
  <c r="D45" i="1"/>
  <c r="C45" i="1"/>
  <c r="N45" i="1" s="1"/>
  <c r="B45" i="1"/>
  <c r="A45" i="1"/>
  <c r="N44" i="1"/>
  <c r="I44" i="1"/>
  <c r="H44" i="1"/>
  <c r="G44" i="1"/>
  <c r="F44" i="1"/>
  <c r="E44" i="1"/>
  <c r="D44" i="1"/>
  <c r="C44" i="1"/>
  <c r="M44" i="1" s="1"/>
  <c r="A44" i="1"/>
  <c r="B44" i="1" s="1"/>
  <c r="M43" i="1"/>
  <c r="H43" i="1"/>
  <c r="G43" i="1"/>
  <c r="F43" i="1"/>
  <c r="E43" i="1"/>
  <c r="D43" i="1"/>
  <c r="C43" i="1"/>
  <c r="N43" i="1" s="1"/>
  <c r="B43" i="1"/>
  <c r="A43" i="1"/>
  <c r="O42" i="1"/>
  <c r="N42" i="1"/>
  <c r="M42" i="1"/>
  <c r="L42" i="1"/>
  <c r="J42" i="1"/>
  <c r="I42" i="1"/>
  <c r="H42" i="1"/>
  <c r="G42" i="1"/>
  <c r="F42" i="1"/>
  <c r="E42" i="1"/>
  <c r="D42" i="1"/>
  <c r="C42" i="1"/>
  <c r="K42" i="1" s="1"/>
  <c r="A42" i="1"/>
  <c r="B42" i="1" s="1"/>
  <c r="N41" i="1"/>
  <c r="H41" i="1"/>
  <c r="G41" i="1"/>
  <c r="F41" i="1"/>
  <c r="E41" i="1"/>
  <c r="D41" i="1"/>
  <c r="C41" i="1"/>
  <c r="J41" i="1" s="1"/>
  <c r="A41" i="1"/>
  <c r="B41" i="1" s="1"/>
  <c r="O40" i="1"/>
  <c r="M40" i="1"/>
  <c r="J40" i="1"/>
  <c r="H40" i="1"/>
  <c r="G40" i="1"/>
  <c r="F40" i="1"/>
  <c r="E40" i="1"/>
  <c r="D40" i="1"/>
  <c r="C40" i="1"/>
  <c r="K40" i="1" s="1"/>
  <c r="B40" i="1"/>
  <c r="A40" i="1"/>
  <c r="O39" i="1"/>
  <c r="N39" i="1"/>
  <c r="L39" i="1"/>
  <c r="J39" i="1"/>
  <c r="I39" i="1"/>
  <c r="H39" i="1"/>
  <c r="G39" i="1"/>
  <c r="F39" i="1"/>
  <c r="E39" i="1"/>
  <c r="D39" i="1"/>
  <c r="C39" i="1"/>
  <c r="M39" i="1" s="1"/>
  <c r="A39" i="1"/>
  <c r="B39" i="1" s="1"/>
  <c r="B38" i="1"/>
  <c r="K94" i="1" l="1"/>
  <c r="K110" i="1"/>
  <c r="M172" i="1"/>
  <c r="K41" i="1"/>
  <c r="L41" i="1"/>
  <c r="O44" i="1"/>
  <c r="K48" i="1"/>
  <c r="N51" i="1"/>
  <c r="I54" i="1"/>
  <c r="L57" i="1"/>
  <c r="I62" i="1"/>
  <c r="L65" i="1"/>
  <c r="K39" i="1"/>
  <c r="L40" i="1"/>
  <c r="M41" i="1"/>
  <c r="O43" i="1"/>
  <c r="J46" i="1"/>
  <c r="K47" i="1"/>
  <c r="L48" i="1"/>
  <c r="M49" i="1"/>
  <c r="O51" i="1"/>
  <c r="J54" i="1"/>
  <c r="K55" i="1"/>
  <c r="L56" i="1"/>
  <c r="M57" i="1"/>
  <c r="O59" i="1"/>
  <c r="J62" i="1"/>
  <c r="K63" i="1"/>
  <c r="L64" i="1"/>
  <c r="M65" i="1"/>
  <c r="O67" i="1"/>
  <c r="J70" i="1"/>
  <c r="K71" i="1"/>
  <c r="L72" i="1"/>
  <c r="M73" i="1"/>
  <c r="N74" i="1"/>
  <c r="O75" i="1"/>
  <c r="I77" i="1"/>
  <c r="J78" i="1"/>
  <c r="K79" i="1"/>
  <c r="L80" i="1"/>
  <c r="M81" i="1"/>
  <c r="N82" i="1"/>
  <c r="O83" i="1"/>
  <c r="I85" i="1"/>
  <c r="J86" i="1"/>
  <c r="K87" i="1"/>
  <c r="L88" i="1"/>
  <c r="M89" i="1"/>
  <c r="N90" i="1"/>
  <c r="O91" i="1"/>
  <c r="I93" i="1"/>
  <c r="J94" i="1"/>
  <c r="K95" i="1"/>
  <c r="L96" i="1"/>
  <c r="M97" i="1"/>
  <c r="N98" i="1"/>
  <c r="O99" i="1"/>
  <c r="I101" i="1"/>
  <c r="J102" i="1"/>
  <c r="K103" i="1"/>
  <c r="L104" i="1"/>
  <c r="M105" i="1"/>
  <c r="N106" i="1"/>
  <c r="O107" i="1"/>
  <c r="I109" i="1"/>
  <c r="J110" i="1"/>
  <c r="L111" i="1"/>
  <c r="N112" i="1"/>
  <c r="J114" i="1"/>
  <c r="L115" i="1"/>
  <c r="O116" i="1"/>
  <c r="M118" i="1"/>
  <c r="J120" i="1"/>
  <c r="N121" i="1"/>
  <c r="O124" i="1"/>
  <c r="M126" i="1"/>
  <c r="N130" i="1"/>
  <c r="M130" i="1"/>
  <c r="J130" i="1"/>
  <c r="L130" i="1"/>
  <c r="J132" i="1"/>
  <c r="O133" i="1"/>
  <c r="O137" i="1"/>
  <c r="I141" i="1"/>
  <c r="M141" i="1"/>
  <c r="L141" i="1"/>
  <c r="K145" i="1"/>
  <c r="J157" i="1"/>
  <c r="I157" i="1"/>
  <c r="O157" i="1"/>
  <c r="M157" i="1"/>
  <c r="N157" i="1"/>
  <c r="N209" i="1"/>
  <c r="I209" i="1"/>
  <c r="O209" i="1"/>
  <c r="L209" i="1"/>
  <c r="J209" i="1"/>
  <c r="N225" i="1"/>
  <c r="J225" i="1"/>
  <c r="I225" i="1"/>
  <c r="O225" i="1"/>
  <c r="L225" i="1"/>
  <c r="K541" i="1"/>
  <c r="O542" i="1"/>
  <c r="M541" i="1"/>
  <c r="L541" i="1"/>
  <c r="J541" i="1"/>
  <c r="N541" i="1"/>
  <c r="K545" i="1"/>
  <c r="O546" i="1"/>
  <c r="M545" i="1"/>
  <c r="L545" i="1"/>
  <c r="J545" i="1"/>
  <c r="N545" i="1"/>
  <c r="K120" i="1"/>
  <c r="O132" i="1"/>
  <c r="L132" i="1"/>
  <c r="N40" i="1"/>
  <c r="O41" i="1"/>
  <c r="I43" i="1"/>
  <c r="J44" i="1"/>
  <c r="K45" i="1"/>
  <c r="L46" i="1"/>
  <c r="N48" i="1"/>
  <c r="O49" i="1"/>
  <c r="I51" i="1"/>
  <c r="J52" i="1"/>
  <c r="K53" i="1"/>
  <c r="L54" i="1"/>
  <c r="N56" i="1"/>
  <c r="O57" i="1"/>
  <c r="I59" i="1"/>
  <c r="J60" i="1"/>
  <c r="K61" i="1"/>
  <c r="L62" i="1"/>
  <c r="N64" i="1"/>
  <c r="O65" i="1"/>
  <c r="I67" i="1"/>
  <c r="J68" i="1"/>
  <c r="K69" i="1"/>
  <c r="L70" i="1"/>
  <c r="N72" i="1"/>
  <c r="O73" i="1"/>
  <c r="I75" i="1"/>
  <c r="J76" i="1"/>
  <c r="K77" i="1"/>
  <c r="L78" i="1"/>
  <c r="N80" i="1"/>
  <c r="O81" i="1"/>
  <c r="I83" i="1"/>
  <c r="J84" i="1"/>
  <c r="K85" i="1"/>
  <c r="L86" i="1"/>
  <c r="N88" i="1"/>
  <c r="O89" i="1"/>
  <c r="I91" i="1"/>
  <c r="J92" i="1"/>
  <c r="K93" i="1"/>
  <c r="L94" i="1"/>
  <c r="N96" i="1"/>
  <c r="O97" i="1"/>
  <c r="I99" i="1"/>
  <c r="J100" i="1"/>
  <c r="K101" i="1"/>
  <c r="L102" i="1"/>
  <c r="N104" i="1"/>
  <c r="O105" i="1"/>
  <c r="I107" i="1"/>
  <c r="J108" i="1"/>
  <c r="K109" i="1"/>
  <c r="L110" i="1"/>
  <c r="J113" i="1"/>
  <c r="L114" i="1"/>
  <c r="M120" i="1"/>
  <c r="M132" i="1"/>
  <c r="J134" i="1"/>
  <c r="I134" i="1"/>
  <c r="N134" i="1"/>
  <c r="M134" i="1"/>
  <c r="N138" i="1"/>
  <c r="M138" i="1"/>
  <c r="J138" i="1"/>
  <c r="L138" i="1"/>
  <c r="K142" i="1"/>
  <c r="I146" i="1"/>
  <c r="I149" i="1"/>
  <c r="M149" i="1"/>
  <c r="L149" i="1"/>
  <c r="J165" i="1"/>
  <c r="I165" i="1"/>
  <c r="O165" i="1"/>
  <c r="M165" i="1"/>
  <c r="N165" i="1"/>
  <c r="K173" i="1"/>
  <c r="I229" i="1"/>
  <c r="O281" i="1"/>
  <c r="N281" i="1"/>
  <c r="M281" i="1"/>
  <c r="L281" i="1"/>
  <c r="J281" i="1"/>
  <c r="I281" i="1"/>
  <c r="K281" i="1"/>
  <c r="K86" i="1"/>
  <c r="K102" i="1"/>
  <c r="M145" i="1"/>
  <c r="L145" i="1"/>
  <c r="I145" i="1"/>
  <c r="I172" i="1"/>
  <c r="O172" i="1"/>
  <c r="N172" i="1"/>
  <c r="L172" i="1"/>
  <c r="J43" i="1"/>
  <c r="K44" i="1"/>
  <c r="M46" i="1"/>
  <c r="J51" i="1"/>
  <c r="K52" i="1"/>
  <c r="M54" i="1"/>
  <c r="O56" i="1"/>
  <c r="J59" i="1"/>
  <c r="K60" i="1"/>
  <c r="M62" i="1"/>
  <c r="O64" i="1"/>
  <c r="J67" i="1"/>
  <c r="K68" i="1"/>
  <c r="M70" i="1"/>
  <c r="O72" i="1"/>
  <c r="J75" i="1"/>
  <c r="K76" i="1"/>
  <c r="M78" i="1"/>
  <c r="O80" i="1"/>
  <c r="J83" i="1"/>
  <c r="K84" i="1"/>
  <c r="M86" i="1"/>
  <c r="O88" i="1"/>
  <c r="J91" i="1"/>
  <c r="K92" i="1"/>
  <c r="M94" i="1"/>
  <c r="O96" i="1"/>
  <c r="J99" i="1"/>
  <c r="K100" i="1"/>
  <c r="M102" i="1"/>
  <c r="O104" i="1"/>
  <c r="J107" i="1"/>
  <c r="K108" i="1"/>
  <c r="M110" i="1"/>
  <c r="K113" i="1"/>
  <c r="I117" i="1"/>
  <c r="M117" i="1"/>
  <c r="L117" i="1"/>
  <c r="N120" i="1"/>
  <c r="N122" i="1"/>
  <c r="J122" i="1"/>
  <c r="L122" i="1"/>
  <c r="I125" i="1"/>
  <c r="M125" i="1"/>
  <c r="L125" i="1"/>
  <c r="N132" i="1"/>
  <c r="O140" i="1"/>
  <c r="L140" i="1"/>
  <c r="K140" i="1"/>
  <c r="O178" i="1"/>
  <c r="N178" i="1"/>
  <c r="M178" i="1"/>
  <c r="L178" i="1"/>
  <c r="J178" i="1"/>
  <c r="I180" i="1"/>
  <c r="O180" i="1"/>
  <c r="N180" i="1"/>
  <c r="L180" i="1"/>
  <c r="J180" i="1"/>
  <c r="O186" i="1"/>
  <c r="N186" i="1"/>
  <c r="M186" i="1"/>
  <c r="L186" i="1"/>
  <c r="J186" i="1"/>
  <c r="I188" i="1"/>
  <c r="O188" i="1"/>
  <c r="N188" i="1"/>
  <c r="L188" i="1"/>
  <c r="J188" i="1"/>
  <c r="O194" i="1"/>
  <c r="N194" i="1"/>
  <c r="M194" i="1"/>
  <c r="L194" i="1"/>
  <c r="J194" i="1"/>
  <c r="I196" i="1"/>
  <c r="O196" i="1"/>
  <c r="N196" i="1"/>
  <c r="L196" i="1"/>
  <c r="J196" i="1"/>
  <c r="O202" i="1"/>
  <c r="N202" i="1"/>
  <c r="M202" i="1"/>
  <c r="L202" i="1"/>
  <c r="J202" i="1"/>
  <c r="I204" i="1"/>
  <c r="O204" i="1"/>
  <c r="N204" i="1"/>
  <c r="L204" i="1"/>
  <c r="J204" i="1"/>
  <c r="L223" i="1"/>
  <c r="O223" i="1"/>
  <c r="I223" i="1"/>
  <c r="M223" i="1"/>
  <c r="J223" i="1"/>
  <c r="I41" i="1"/>
  <c r="L44" i="1"/>
  <c r="I49" i="1"/>
  <c r="N54" i="1"/>
  <c r="K59" i="1"/>
  <c r="I65" i="1"/>
  <c r="I73" i="1"/>
  <c r="N78" i="1"/>
  <c r="I81" i="1"/>
  <c r="K83" i="1"/>
  <c r="N86" i="1"/>
  <c r="I89" i="1"/>
  <c r="K91" i="1"/>
  <c r="N94" i="1"/>
  <c r="I97" i="1"/>
  <c r="K99" i="1"/>
  <c r="N102" i="1"/>
  <c r="K107" i="1"/>
  <c r="N110" i="1"/>
  <c r="L113" i="1"/>
  <c r="O120" i="1"/>
  <c r="J142" i="1"/>
  <c r="I142" i="1"/>
  <c r="N142" i="1"/>
  <c r="M142" i="1"/>
  <c r="N146" i="1"/>
  <c r="M146" i="1"/>
  <c r="J146" i="1"/>
  <c r="L146" i="1"/>
  <c r="J173" i="1"/>
  <c r="I173" i="1"/>
  <c r="O173" i="1"/>
  <c r="M173" i="1"/>
  <c r="N173" i="1"/>
  <c r="J229" i="1"/>
  <c r="N229" i="1"/>
  <c r="M229" i="1"/>
  <c r="O229" i="1"/>
  <c r="K229" i="1"/>
  <c r="K78" i="1"/>
  <c r="N145" i="1"/>
  <c r="K43" i="1"/>
  <c r="N46" i="1"/>
  <c r="K51" i="1"/>
  <c r="I57" i="1"/>
  <c r="N62" i="1"/>
  <c r="K67" i="1"/>
  <c r="N70" i="1"/>
  <c r="I40" i="1"/>
  <c r="L43" i="1"/>
  <c r="O46" i="1"/>
  <c r="J49" i="1"/>
  <c r="M52" i="1"/>
  <c r="O54" i="1"/>
  <c r="I56" i="1"/>
  <c r="J57" i="1"/>
  <c r="L59" i="1"/>
  <c r="O62" i="1"/>
  <c r="I64" i="1"/>
  <c r="J65" i="1"/>
  <c r="L67" i="1"/>
  <c r="O70" i="1"/>
  <c r="I72" i="1"/>
  <c r="J73" i="1"/>
  <c r="L75" i="1"/>
  <c r="O78" i="1"/>
  <c r="I80" i="1"/>
  <c r="J81" i="1"/>
  <c r="L83" i="1"/>
  <c r="O86" i="1"/>
  <c r="I88" i="1"/>
  <c r="J89" i="1"/>
  <c r="L91" i="1"/>
  <c r="O94" i="1"/>
  <c r="I96" i="1"/>
  <c r="J97" i="1"/>
  <c r="L99" i="1"/>
  <c r="O102" i="1"/>
  <c r="I104" i="1"/>
  <c r="J105" i="1"/>
  <c r="L107" i="1"/>
  <c r="O110" i="1"/>
  <c r="K112" i="1"/>
  <c r="M113" i="1"/>
  <c r="K116" i="1"/>
  <c r="O117" i="1"/>
  <c r="I118" i="1"/>
  <c r="J121" i="1"/>
  <c r="O122" i="1"/>
  <c r="K124" i="1"/>
  <c r="O125" i="1"/>
  <c r="I126" i="1"/>
  <c r="M129" i="1"/>
  <c r="L129" i="1"/>
  <c r="I129" i="1"/>
  <c r="N129" i="1"/>
  <c r="J137" i="1"/>
  <c r="N140" i="1"/>
  <c r="O142" i="1"/>
  <c r="O146" i="1"/>
  <c r="O148" i="1"/>
  <c r="L148" i="1"/>
  <c r="K148" i="1"/>
  <c r="N154" i="1"/>
  <c r="M154" i="1"/>
  <c r="L154" i="1"/>
  <c r="J154" i="1"/>
  <c r="O154" i="1"/>
  <c r="I156" i="1"/>
  <c r="O156" i="1"/>
  <c r="N156" i="1"/>
  <c r="L156" i="1"/>
  <c r="M156" i="1"/>
  <c r="I162" i="1"/>
  <c r="J164" i="1"/>
  <c r="L213" i="1"/>
  <c r="M248" i="1"/>
  <c r="L248" i="1"/>
  <c r="I248" i="1"/>
  <c r="O248" i="1"/>
  <c r="K248" i="1"/>
  <c r="J252" i="1"/>
  <c r="N308" i="1"/>
  <c r="O309" i="1"/>
  <c r="M308" i="1"/>
  <c r="K308" i="1"/>
  <c r="J308" i="1"/>
  <c r="L308" i="1"/>
  <c r="K46" i="1"/>
  <c r="K49" i="1"/>
  <c r="K73" i="1"/>
  <c r="K81" i="1"/>
  <c r="K89" i="1"/>
  <c r="K97" i="1"/>
  <c r="M99" i="1"/>
  <c r="K105" i="1"/>
  <c r="M107" i="1"/>
  <c r="N113" i="1"/>
  <c r="M116" i="1"/>
  <c r="I133" i="1"/>
  <c r="M133" i="1"/>
  <c r="L133" i="1"/>
  <c r="J150" i="1"/>
  <c r="I150" i="1"/>
  <c r="N150" i="1"/>
  <c r="M150" i="1"/>
  <c r="M208" i="1"/>
  <c r="O208" i="1"/>
  <c r="N208" i="1"/>
  <c r="L208" i="1"/>
  <c r="J208" i="1"/>
  <c r="K70" i="1"/>
  <c r="O170" i="1"/>
  <c r="N170" i="1"/>
  <c r="M170" i="1"/>
  <c r="L170" i="1"/>
  <c r="J170" i="1"/>
  <c r="J118" i="1"/>
  <c r="N118" i="1"/>
  <c r="L118" i="1"/>
  <c r="I120" i="1"/>
  <c r="M121" i="1"/>
  <c r="I121" i="1"/>
  <c r="L121" i="1"/>
  <c r="J126" i="1"/>
  <c r="N126" i="1"/>
  <c r="L126" i="1"/>
  <c r="I132" i="1"/>
  <c r="M137" i="1"/>
  <c r="L137" i="1"/>
  <c r="I137" i="1"/>
  <c r="N137" i="1"/>
  <c r="J145" i="1"/>
  <c r="O162" i="1"/>
  <c r="N162" i="1"/>
  <c r="M162" i="1"/>
  <c r="L162" i="1"/>
  <c r="J162" i="1"/>
  <c r="I164" i="1"/>
  <c r="O164" i="1"/>
  <c r="N164" i="1"/>
  <c r="L164" i="1"/>
  <c r="M164" i="1"/>
  <c r="I170" i="1"/>
  <c r="J172" i="1"/>
  <c r="J213" i="1"/>
  <c r="I213" i="1"/>
  <c r="O213" i="1"/>
  <c r="M213" i="1"/>
  <c r="K213" i="1"/>
  <c r="K225" i="1"/>
  <c r="I252" i="1"/>
  <c r="M252" i="1"/>
  <c r="L252" i="1"/>
  <c r="O252" i="1"/>
  <c r="K252" i="1"/>
  <c r="K181" i="1"/>
  <c r="K189" i="1"/>
  <c r="K197" i="1"/>
  <c r="K205" i="1"/>
  <c r="I228" i="1"/>
  <c r="M228" i="1"/>
  <c r="L228" i="1"/>
  <c r="N228" i="1"/>
  <c r="N241" i="1"/>
  <c r="M241" i="1"/>
  <c r="J241" i="1"/>
  <c r="I241" i="1"/>
  <c r="O241" i="1"/>
  <c r="O289" i="1"/>
  <c r="N289" i="1"/>
  <c r="M289" i="1"/>
  <c r="L289" i="1"/>
  <c r="J289" i="1"/>
  <c r="I289" i="1"/>
  <c r="N391" i="1"/>
  <c r="O392" i="1"/>
  <c r="M391" i="1"/>
  <c r="J391" i="1"/>
  <c r="L391" i="1"/>
  <c r="K391" i="1"/>
  <c r="O119" i="1"/>
  <c r="K123" i="1"/>
  <c r="O127" i="1"/>
  <c r="K131" i="1"/>
  <c r="O135" i="1"/>
  <c r="K139" i="1"/>
  <c r="O143" i="1"/>
  <c r="K147" i="1"/>
  <c r="O151" i="1"/>
  <c r="I153" i="1"/>
  <c r="K155" i="1"/>
  <c r="N158" i="1"/>
  <c r="O159" i="1"/>
  <c r="I161" i="1"/>
  <c r="N166" i="1"/>
  <c r="O167" i="1"/>
  <c r="I169" i="1"/>
  <c r="N174" i="1"/>
  <c r="O175" i="1"/>
  <c r="I177" i="1"/>
  <c r="M181" i="1"/>
  <c r="N182" i="1"/>
  <c r="O183" i="1"/>
  <c r="I185" i="1"/>
  <c r="M189" i="1"/>
  <c r="N190" i="1"/>
  <c r="O191" i="1"/>
  <c r="I193" i="1"/>
  <c r="M197" i="1"/>
  <c r="N198" i="1"/>
  <c r="O199" i="1"/>
  <c r="I201" i="1"/>
  <c r="M205" i="1"/>
  <c r="N210" i="1"/>
  <c r="J212" i="1"/>
  <c r="M216" i="1"/>
  <c r="I216" i="1"/>
  <c r="L216" i="1"/>
  <c r="M232" i="1"/>
  <c r="I232" i="1"/>
  <c r="L232" i="1"/>
  <c r="M256" i="1"/>
  <c r="L256" i="1"/>
  <c r="I256" i="1"/>
  <c r="N256" i="1"/>
  <c r="I260" i="1"/>
  <c r="O260" i="1"/>
  <c r="M260" i="1"/>
  <c r="L260" i="1"/>
  <c r="N260" i="1"/>
  <c r="O265" i="1"/>
  <c r="N265" i="1"/>
  <c r="M265" i="1"/>
  <c r="L265" i="1"/>
  <c r="J265" i="1"/>
  <c r="I265" i="1"/>
  <c r="O273" i="1"/>
  <c r="N273" i="1"/>
  <c r="M273" i="1"/>
  <c r="L273" i="1"/>
  <c r="J273" i="1"/>
  <c r="I273" i="1"/>
  <c r="J292" i="1"/>
  <c r="I292" i="1"/>
  <c r="O292" i="1"/>
  <c r="M292" i="1"/>
  <c r="L292" i="1"/>
  <c r="N301" i="1"/>
  <c r="M301" i="1"/>
  <c r="K301" i="1"/>
  <c r="J301" i="1"/>
  <c r="K302" i="1"/>
  <c r="J302" i="1"/>
  <c r="N302" i="1"/>
  <c r="M302" i="1"/>
  <c r="N312" i="1"/>
  <c r="O313" i="1"/>
  <c r="M312" i="1"/>
  <c r="K312" i="1"/>
  <c r="J312" i="1"/>
  <c r="N347" i="1"/>
  <c r="J347" i="1"/>
  <c r="L347" i="1"/>
  <c r="O348" i="1"/>
  <c r="K347" i="1"/>
  <c r="N375" i="1"/>
  <c r="O376" i="1"/>
  <c r="M375" i="1"/>
  <c r="J375" i="1"/>
  <c r="L375" i="1"/>
  <c r="K375" i="1"/>
  <c r="J284" i="1"/>
  <c r="I284" i="1"/>
  <c r="O284" i="1"/>
  <c r="M284" i="1"/>
  <c r="L284" i="1"/>
  <c r="N316" i="1"/>
  <c r="O317" i="1"/>
  <c r="M316" i="1"/>
  <c r="K316" i="1"/>
  <c r="J316" i="1"/>
  <c r="N399" i="1"/>
  <c r="O400" i="1"/>
  <c r="M399" i="1"/>
  <c r="J399" i="1"/>
  <c r="L399" i="1"/>
  <c r="K399" i="1"/>
  <c r="N448" i="1"/>
  <c r="K448" i="1"/>
  <c r="L448" i="1"/>
  <c r="J448" i="1"/>
  <c r="O448" i="1"/>
  <c r="M448" i="1"/>
  <c r="K153" i="1"/>
  <c r="K161" i="1"/>
  <c r="K169" i="1"/>
  <c r="K177" i="1"/>
  <c r="O181" i="1"/>
  <c r="K185" i="1"/>
  <c r="O189" i="1"/>
  <c r="K193" i="1"/>
  <c r="O197" i="1"/>
  <c r="K201" i="1"/>
  <c r="O205" i="1"/>
  <c r="L212" i="1"/>
  <c r="I220" i="1"/>
  <c r="M220" i="1"/>
  <c r="L220" i="1"/>
  <c r="N220" i="1"/>
  <c r="I236" i="1"/>
  <c r="M236" i="1"/>
  <c r="L236" i="1"/>
  <c r="N236" i="1"/>
  <c r="M240" i="1"/>
  <c r="L240" i="1"/>
  <c r="I240" i="1"/>
  <c r="N240" i="1"/>
  <c r="I244" i="1"/>
  <c r="M244" i="1"/>
  <c r="L244" i="1"/>
  <c r="N244" i="1"/>
  <c r="J261" i="1"/>
  <c r="I261" i="1"/>
  <c r="N261" i="1"/>
  <c r="M261" i="1"/>
  <c r="O261" i="1"/>
  <c r="J268" i="1"/>
  <c r="I268" i="1"/>
  <c r="O268" i="1"/>
  <c r="M268" i="1"/>
  <c r="L268" i="1"/>
  <c r="J276" i="1"/>
  <c r="I276" i="1"/>
  <c r="O276" i="1"/>
  <c r="M276" i="1"/>
  <c r="L276" i="1"/>
  <c r="N320" i="1"/>
  <c r="O321" i="1"/>
  <c r="M320" i="1"/>
  <c r="K320" i="1"/>
  <c r="J320" i="1"/>
  <c r="J337" i="1"/>
  <c r="N337" i="1"/>
  <c r="L337" i="1"/>
  <c r="O338" i="1"/>
  <c r="K337" i="1"/>
  <c r="K128" i="1"/>
  <c r="K136" i="1"/>
  <c r="K144" i="1"/>
  <c r="K152" i="1"/>
  <c r="L153" i="1"/>
  <c r="I158" i="1"/>
  <c r="K160" i="1"/>
  <c r="L161" i="1"/>
  <c r="I166" i="1"/>
  <c r="K168" i="1"/>
  <c r="L169" i="1"/>
  <c r="I174" i="1"/>
  <c r="K176" i="1"/>
  <c r="L177" i="1"/>
  <c r="I182" i="1"/>
  <c r="K184" i="1"/>
  <c r="L185" i="1"/>
  <c r="I190" i="1"/>
  <c r="K192" i="1"/>
  <c r="L193" i="1"/>
  <c r="I198" i="1"/>
  <c r="K200" i="1"/>
  <c r="L201" i="1"/>
  <c r="K207" i="1"/>
  <c r="I210" i="1"/>
  <c r="K211" i="1"/>
  <c r="M212" i="1"/>
  <c r="L215" i="1"/>
  <c r="O215" i="1"/>
  <c r="K215" i="1"/>
  <c r="K217" i="1"/>
  <c r="O220" i="1"/>
  <c r="I221" i="1"/>
  <c r="L231" i="1"/>
  <c r="O231" i="1"/>
  <c r="K231" i="1"/>
  <c r="K233" i="1"/>
  <c r="O236" i="1"/>
  <c r="I237" i="1"/>
  <c r="O240" i="1"/>
  <c r="O244" i="1"/>
  <c r="K245" i="1"/>
  <c r="K249" i="1"/>
  <c r="N324" i="1"/>
  <c r="O325" i="1"/>
  <c r="M324" i="1"/>
  <c r="K324" i="1"/>
  <c r="J324" i="1"/>
  <c r="J353" i="1"/>
  <c r="N353" i="1"/>
  <c r="L353" i="1"/>
  <c r="O354" i="1"/>
  <c r="K353" i="1"/>
  <c r="N383" i="1"/>
  <c r="O384" i="1"/>
  <c r="M383" i="1"/>
  <c r="J383" i="1"/>
  <c r="L383" i="1"/>
  <c r="K383" i="1"/>
  <c r="N444" i="1"/>
  <c r="K444" i="1"/>
  <c r="L444" i="1"/>
  <c r="J444" i="1"/>
  <c r="O444" i="1"/>
  <c r="M444" i="1"/>
  <c r="J158" i="1"/>
  <c r="J166" i="1"/>
  <c r="J174" i="1"/>
  <c r="I181" i="1"/>
  <c r="J182" i="1"/>
  <c r="I189" i="1"/>
  <c r="J190" i="1"/>
  <c r="I197" i="1"/>
  <c r="J198" i="1"/>
  <c r="I205" i="1"/>
  <c r="M207" i="1"/>
  <c r="J210" i="1"/>
  <c r="N212" i="1"/>
  <c r="M215" i="1"/>
  <c r="M224" i="1"/>
  <c r="I224" i="1"/>
  <c r="L224" i="1"/>
  <c r="J228" i="1"/>
  <c r="M231" i="1"/>
  <c r="K241" i="1"/>
  <c r="J253" i="1"/>
  <c r="I253" i="1"/>
  <c r="N253" i="1"/>
  <c r="M253" i="1"/>
  <c r="O253" i="1"/>
  <c r="N257" i="1"/>
  <c r="M257" i="1"/>
  <c r="J257" i="1"/>
  <c r="I257" i="1"/>
  <c r="O257" i="1"/>
  <c r="K289" i="1"/>
  <c r="N328" i="1"/>
  <c r="O329" i="1"/>
  <c r="M328" i="1"/>
  <c r="K328" i="1"/>
  <c r="J328" i="1"/>
  <c r="N407" i="1"/>
  <c r="O408" i="1"/>
  <c r="M407" i="1"/>
  <c r="J407" i="1"/>
  <c r="L407" i="1"/>
  <c r="K407" i="1"/>
  <c r="K210" i="1"/>
  <c r="O212" i="1"/>
  <c r="N217" i="1"/>
  <c r="J217" i="1"/>
  <c r="I217" i="1"/>
  <c r="M217" i="1"/>
  <c r="J221" i="1"/>
  <c r="N221" i="1"/>
  <c r="M221" i="1"/>
  <c r="L221" i="1"/>
  <c r="K228" i="1"/>
  <c r="N233" i="1"/>
  <c r="J233" i="1"/>
  <c r="I233" i="1"/>
  <c r="M233" i="1"/>
  <c r="J237" i="1"/>
  <c r="N237" i="1"/>
  <c r="M237" i="1"/>
  <c r="L237" i="1"/>
  <c r="L241" i="1"/>
  <c r="J245" i="1"/>
  <c r="I245" i="1"/>
  <c r="N245" i="1"/>
  <c r="M245" i="1"/>
  <c r="O245" i="1"/>
  <c r="N249" i="1"/>
  <c r="M249" i="1"/>
  <c r="J249" i="1"/>
  <c r="I249" i="1"/>
  <c r="O249" i="1"/>
  <c r="O297" i="1"/>
  <c r="N297" i="1"/>
  <c r="M297" i="1"/>
  <c r="L297" i="1"/>
  <c r="J297" i="1"/>
  <c r="I297" i="1"/>
  <c r="N304" i="1"/>
  <c r="O305" i="1"/>
  <c r="M304" i="1"/>
  <c r="K304" i="1"/>
  <c r="J304" i="1"/>
  <c r="N332" i="1"/>
  <c r="M332" i="1"/>
  <c r="O333" i="1"/>
  <c r="K332" i="1"/>
  <c r="J332" i="1"/>
  <c r="N367" i="1"/>
  <c r="O368" i="1"/>
  <c r="M367" i="1"/>
  <c r="J367" i="1"/>
  <c r="L367" i="1"/>
  <c r="K367" i="1"/>
  <c r="O421" i="1"/>
  <c r="J421" i="1"/>
  <c r="I421" i="1"/>
  <c r="N421" i="1"/>
  <c r="M421" i="1"/>
  <c r="L421" i="1"/>
  <c r="K421" i="1"/>
  <c r="K469" i="1"/>
  <c r="J469" i="1"/>
  <c r="O470" i="1"/>
  <c r="M469" i="1"/>
  <c r="L469" i="1"/>
  <c r="N469" i="1"/>
  <c r="J218" i="1"/>
  <c r="J226" i="1"/>
  <c r="J234" i="1"/>
  <c r="O239" i="1"/>
  <c r="J242" i="1"/>
  <c r="O247" i="1"/>
  <c r="J250" i="1"/>
  <c r="O255" i="1"/>
  <c r="J258" i="1"/>
  <c r="O263" i="1"/>
  <c r="J266" i="1"/>
  <c r="M269" i="1"/>
  <c r="O271" i="1"/>
  <c r="J274" i="1"/>
  <c r="M277" i="1"/>
  <c r="N278" i="1"/>
  <c r="O279" i="1"/>
  <c r="J282" i="1"/>
  <c r="M285" i="1"/>
  <c r="N286" i="1"/>
  <c r="O287" i="1"/>
  <c r="J290" i="1"/>
  <c r="M293" i="1"/>
  <c r="N294" i="1"/>
  <c r="O295" i="1"/>
  <c r="J298" i="1"/>
  <c r="L299" i="1"/>
  <c r="N306" i="1"/>
  <c r="N310" i="1"/>
  <c r="N314" i="1"/>
  <c r="N318" i="1"/>
  <c r="N322" i="1"/>
  <c r="N326" i="1"/>
  <c r="N330" i="1"/>
  <c r="J333" i="1"/>
  <c r="N333" i="1"/>
  <c r="M333" i="1"/>
  <c r="J349" i="1"/>
  <c r="N349" i="1"/>
  <c r="M349" i="1"/>
  <c r="J422" i="1"/>
  <c r="I422" i="1"/>
  <c r="L422" i="1"/>
  <c r="O422" i="1"/>
  <c r="K422" i="1"/>
  <c r="N472" i="1"/>
  <c r="K472" i="1"/>
  <c r="O473" i="1"/>
  <c r="J472" i="1"/>
  <c r="K485" i="1"/>
  <c r="J485" i="1"/>
  <c r="O486" i="1"/>
  <c r="M485" i="1"/>
  <c r="N485" i="1"/>
  <c r="L485" i="1"/>
  <c r="K218" i="1"/>
  <c r="K226" i="1"/>
  <c r="K234" i="1"/>
  <c r="K242" i="1"/>
  <c r="K250" i="1"/>
  <c r="K258" i="1"/>
  <c r="I264" i="1"/>
  <c r="K266" i="1"/>
  <c r="N269" i="1"/>
  <c r="I272" i="1"/>
  <c r="K274" i="1"/>
  <c r="N277" i="1"/>
  <c r="I280" i="1"/>
  <c r="K282" i="1"/>
  <c r="N285" i="1"/>
  <c r="I288" i="1"/>
  <c r="K290" i="1"/>
  <c r="N293" i="1"/>
  <c r="I296" i="1"/>
  <c r="K298" i="1"/>
  <c r="N335" i="1"/>
  <c r="J335" i="1"/>
  <c r="M335" i="1"/>
  <c r="K339" i="1"/>
  <c r="N351" i="1"/>
  <c r="J351" i="1"/>
  <c r="M351" i="1"/>
  <c r="K355" i="1"/>
  <c r="J365" i="1"/>
  <c r="N365" i="1"/>
  <c r="O366" i="1"/>
  <c r="M365" i="1"/>
  <c r="J373" i="1"/>
  <c r="N373" i="1"/>
  <c r="O374" i="1"/>
  <c r="M373" i="1"/>
  <c r="J381" i="1"/>
  <c r="N381" i="1"/>
  <c r="O382" i="1"/>
  <c r="M381" i="1"/>
  <c r="J389" i="1"/>
  <c r="N389" i="1"/>
  <c r="O390" i="1"/>
  <c r="M389" i="1"/>
  <c r="J397" i="1"/>
  <c r="N397" i="1"/>
  <c r="O398" i="1"/>
  <c r="M397" i="1"/>
  <c r="J405" i="1"/>
  <c r="N405" i="1"/>
  <c r="O406" i="1"/>
  <c r="M405" i="1"/>
  <c r="J413" i="1"/>
  <c r="K413" i="1"/>
  <c r="N413" i="1"/>
  <c r="O460" i="1"/>
  <c r="N460" i="1"/>
  <c r="K460" i="1"/>
  <c r="L460" i="1"/>
  <c r="J460" i="1"/>
  <c r="O501" i="1"/>
  <c r="M500" i="1"/>
  <c r="K500" i="1"/>
  <c r="J500" i="1"/>
  <c r="N500" i="1"/>
  <c r="L500" i="1"/>
  <c r="K264" i="1"/>
  <c r="K272" i="1"/>
  <c r="K280" i="1"/>
  <c r="K288" i="1"/>
  <c r="K296" i="1"/>
  <c r="N339" i="1"/>
  <c r="J339" i="1"/>
  <c r="M339" i="1"/>
  <c r="N355" i="1"/>
  <c r="J355" i="1"/>
  <c r="M355" i="1"/>
  <c r="N363" i="1"/>
  <c r="O364" i="1"/>
  <c r="M363" i="1"/>
  <c r="J363" i="1"/>
  <c r="N371" i="1"/>
  <c r="O372" i="1"/>
  <c r="M371" i="1"/>
  <c r="J371" i="1"/>
  <c r="N379" i="1"/>
  <c r="O380" i="1"/>
  <c r="M379" i="1"/>
  <c r="J379" i="1"/>
  <c r="N387" i="1"/>
  <c r="O388" i="1"/>
  <c r="M387" i="1"/>
  <c r="J387" i="1"/>
  <c r="N395" i="1"/>
  <c r="O396" i="1"/>
  <c r="M395" i="1"/>
  <c r="J395" i="1"/>
  <c r="N403" i="1"/>
  <c r="O404" i="1"/>
  <c r="M403" i="1"/>
  <c r="J403" i="1"/>
  <c r="N411" i="1"/>
  <c r="O412" i="1"/>
  <c r="M411" i="1"/>
  <c r="J411" i="1"/>
  <c r="K239" i="1"/>
  <c r="K247" i="1"/>
  <c r="K255" i="1"/>
  <c r="K263" i="1"/>
  <c r="L264" i="1"/>
  <c r="I269" i="1"/>
  <c r="K271" i="1"/>
  <c r="L272" i="1"/>
  <c r="I277" i="1"/>
  <c r="K279" i="1"/>
  <c r="L280" i="1"/>
  <c r="I285" i="1"/>
  <c r="K287" i="1"/>
  <c r="L288" i="1"/>
  <c r="I293" i="1"/>
  <c r="K295" i="1"/>
  <c r="L296" i="1"/>
  <c r="L303" i="1"/>
  <c r="J306" i="1"/>
  <c r="L307" i="1"/>
  <c r="J310" i="1"/>
  <c r="L311" i="1"/>
  <c r="J314" i="1"/>
  <c r="L315" i="1"/>
  <c r="J318" i="1"/>
  <c r="L319" i="1"/>
  <c r="J322" i="1"/>
  <c r="L323" i="1"/>
  <c r="J326" i="1"/>
  <c r="L327" i="1"/>
  <c r="J330" i="1"/>
  <c r="L331" i="1"/>
  <c r="J341" i="1"/>
  <c r="N341" i="1"/>
  <c r="M341" i="1"/>
  <c r="K345" i="1"/>
  <c r="O346" i="1"/>
  <c r="J357" i="1"/>
  <c r="N357" i="1"/>
  <c r="M357" i="1"/>
  <c r="J361" i="1"/>
  <c r="N361" i="1"/>
  <c r="O362" i="1"/>
  <c r="M361" i="1"/>
  <c r="J420" i="1"/>
  <c r="L439" i="1"/>
  <c r="K449" i="1"/>
  <c r="J449" i="1"/>
  <c r="M449" i="1"/>
  <c r="N449" i="1"/>
  <c r="L449" i="1"/>
  <c r="N453" i="1"/>
  <c r="N492" i="1"/>
  <c r="K492" i="1"/>
  <c r="O493" i="1"/>
  <c r="L492" i="1"/>
  <c r="J492" i="1"/>
  <c r="J269" i="1"/>
  <c r="J277" i="1"/>
  <c r="J285" i="1"/>
  <c r="J293" i="1"/>
  <c r="L300" i="1"/>
  <c r="K306" i="1"/>
  <c r="M307" i="1"/>
  <c r="K310" i="1"/>
  <c r="M311" i="1"/>
  <c r="K314" i="1"/>
  <c r="M315" i="1"/>
  <c r="K318" i="1"/>
  <c r="M319" i="1"/>
  <c r="K322" i="1"/>
  <c r="M323" i="1"/>
  <c r="K326" i="1"/>
  <c r="M327" i="1"/>
  <c r="K330" i="1"/>
  <c r="M331" i="1"/>
  <c r="N343" i="1"/>
  <c r="J343" i="1"/>
  <c r="M343" i="1"/>
  <c r="N359" i="1"/>
  <c r="O360" i="1"/>
  <c r="M359" i="1"/>
  <c r="J359" i="1"/>
  <c r="J369" i="1"/>
  <c r="N369" i="1"/>
  <c r="O370" i="1"/>
  <c r="M369" i="1"/>
  <c r="J377" i="1"/>
  <c r="N377" i="1"/>
  <c r="O378" i="1"/>
  <c r="M377" i="1"/>
  <c r="J385" i="1"/>
  <c r="N385" i="1"/>
  <c r="O386" i="1"/>
  <c r="M385" i="1"/>
  <c r="J393" i="1"/>
  <c r="N393" i="1"/>
  <c r="O394" i="1"/>
  <c r="M393" i="1"/>
  <c r="J401" i="1"/>
  <c r="N401" i="1"/>
  <c r="O402" i="1"/>
  <c r="M401" i="1"/>
  <c r="J409" i="1"/>
  <c r="N409" i="1"/>
  <c r="O410" i="1"/>
  <c r="M409" i="1"/>
  <c r="N488" i="1"/>
  <c r="K488" i="1"/>
  <c r="L488" i="1"/>
  <c r="J488" i="1"/>
  <c r="J345" i="1"/>
  <c r="N345" i="1"/>
  <c r="M345" i="1"/>
  <c r="N420" i="1"/>
  <c r="M420" i="1"/>
  <c r="O420" i="1"/>
  <c r="L420" i="1"/>
  <c r="I420" i="1"/>
  <c r="O439" i="1"/>
  <c r="N439" i="1"/>
  <c r="K439" i="1"/>
  <c r="J439" i="1"/>
  <c r="K453" i="1"/>
  <c r="J453" i="1"/>
  <c r="M453" i="1"/>
  <c r="L453" i="1"/>
  <c r="K489" i="1"/>
  <c r="J489" i="1"/>
  <c r="O490" i="1"/>
  <c r="M489" i="1"/>
  <c r="N489" i="1"/>
  <c r="L489" i="1"/>
  <c r="O543" i="1"/>
  <c r="M542" i="1"/>
  <c r="K542" i="1"/>
  <c r="L542" i="1"/>
  <c r="N542" i="1"/>
  <c r="J542" i="1"/>
  <c r="O452" i="1"/>
  <c r="N452" i="1"/>
  <c r="K452" i="1"/>
  <c r="M452" i="1"/>
  <c r="K457" i="1"/>
  <c r="J457" i="1"/>
  <c r="M457" i="1"/>
  <c r="O457" i="1"/>
  <c r="K465" i="1"/>
  <c r="J465" i="1"/>
  <c r="O466" i="1"/>
  <c r="M465" i="1"/>
  <c r="O465" i="1"/>
  <c r="N468" i="1"/>
  <c r="K468" i="1"/>
  <c r="M468" i="1"/>
  <c r="O499" i="1"/>
  <c r="M498" i="1"/>
  <c r="K498" i="1"/>
  <c r="J498" i="1"/>
  <c r="N498" i="1"/>
  <c r="L412" i="1"/>
  <c r="L417" i="1"/>
  <c r="N424" i="1"/>
  <c r="M424" i="1"/>
  <c r="K424" i="1"/>
  <c r="M440" i="1"/>
  <c r="K445" i="1"/>
  <c r="J445" i="1"/>
  <c r="M445" i="1"/>
  <c r="O445" i="1"/>
  <c r="K477" i="1"/>
  <c r="J477" i="1"/>
  <c r="O478" i="1"/>
  <c r="M477" i="1"/>
  <c r="O477" i="1"/>
  <c r="N480" i="1"/>
  <c r="K480" i="1"/>
  <c r="M480" i="1"/>
  <c r="O505" i="1"/>
  <c r="M504" i="1"/>
  <c r="K504" i="1"/>
  <c r="J504" i="1"/>
  <c r="N504" i="1"/>
  <c r="K533" i="1"/>
  <c r="O534" i="1"/>
  <c r="M533" i="1"/>
  <c r="L533" i="1"/>
  <c r="J533" i="1"/>
  <c r="O535" i="1"/>
  <c r="M534" i="1"/>
  <c r="K534" i="1"/>
  <c r="L534" i="1"/>
  <c r="K416" i="1"/>
  <c r="L473" i="1"/>
  <c r="J476" i="1"/>
  <c r="K481" i="1"/>
  <c r="J481" i="1"/>
  <c r="O482" i="1"/>
  <c r="M481" i="1"/>
  <c r="N484" i="1"/>
  <c r="K484" i="1"/>
  <c r="M484" i="1"/>
  <c r="O507" i="1"/>
  <c r="M506" i="1"/>
  <c r="K506" i="1"/>
  <c r="J506" i="1"/>
  <c r="N506" i="1"/>
  <c r="K507" i="1"/>
  <c r="O508" i="1"/>
  <c r="N507" i="1"/>
  <c r="J507" i="1"/>
  <c r="J530" i="1"/>
  <c r="K537" i="1"/>
  <c r="O538" i="1"/>
  <c r="M537" i="1"/>
  <c r="L537" i="1"/>
  <c r="J537" i="1"/>
  <c r="O539" i="1"/>
  <c r="M538" i="1"/>
  <c r="K538" i="1"/>
  <c r="L538" i="1"/>
  <c r="K549" i="1"/>
  <c r="O550" i="1"/>
  <c r="M549" i="1"/>
  <c r="L549" i="1"/>
  <c r="J549" i="1"/>
  <c r="L416" i="1"/>
  <c r="J418" i="1"/>
  <c r="I418" i="1"/>
  <c r="L418" i="1"/>
  <c r="N418" i="1"/>
  <c r="O425" i="1"/>
  <c r="J425" i="1"/>
  <c r="L425" i="1"/>
  <c r="K441" i="1"/>
  <c r="J441" i="1"/>
  <c r="M441" i="1"/>
  <c r="O441" i="1"/>
  <c r="O456" i="1"/>
  <c r="N456" i="1"/>
  <c r="K456" i="1"/>
  <c r="M456" i="1"/>
  <c r="K461" i="1"/>
  <c r="J461" i="1"/>
  <c r="O462" i="1"/>
  <c r="M461" i="1"/>
  <c r="O461" i="1"/>
  <c r="N464" i="1"/>
  <c r="K464" i="1"/>
  <c r="M464" i="1"/>
  <c r="K493" i="1"/>
  <c r="J493" i="1"/>
  <c r="O494" i="1"/>
  <c r="M493" i="1"/>
  <c r="O497" i="1"/>
  <c r="M496" i="1"/>
  <c r="K496" i="1"/>
  <c r="J496" i="1"/>
  <c r="N496" i="1"/>
  <c r="K473" i="1"/>
  <c r="J473" i="1"/>
  <c r="O474" i="1"/>
  <c r="M473" i="1"/>
  <c r="N476" i="1"/>
  <c r="K476" i="1"/>
  <c r="M476" i="1"/>
  <c r="O503" i="1"/>
  <c r="M502" i="1"/>
  <c r="K502" i="1"/>
  <c r="J502" i="1"/>
  <c r="N502" i="1"/>
  <c r="K529" i="1"/>
  <c r="O530" i="1"/>
  <c r="M529" i="1"/>
  <c r="L529" i="1"/>
  <c r="J529" i="1"/>
  <c r="O531" i="1"/>
  <c r="M530" i="1"/>
  <c r="K530" i="1"/>
  <c r="L530" i="1"/>
  <c r="K414" i="1"/>
  <c r="M415" i="1"/>
  <c r="N419" i="1"/>
  <c r="N423" i="1"/>
  <c r="O438" i="1"/>
  <c r="O528" i="1"/>
  <c r="M527" i="1"/>
  <c r="L527" i="1"/>
  <c r="AB2" i="4"/>
  <c r="AB3" i="4" s="1"/>
  <c r="AB1" i="4"/>
  <c r="O547" i="1"/>
  <c r="M546" i="1"/>
  <c r="K546" i="1"/>
  <c r="N546" i="1"/>
  <c r="M550" i="1"/>
  <c r="K550" i="1"/>
  <c r="N550" i="1"/>
  <c r="L443" i="1"/>
  <c r="L447" i="1"/>
  <c r="L451" i="1"/>
  <c r="L455" i="1"/>
  <c r="L459" i="1"/>
  <c r="L463" i="1"/>
  <c r="L467" i="1"/>
  <c r="L471" i="1"/>
  <c r="L475" i="1"/>
  <c r="L479" i="1"/>
  <c r="L483" i="1"/>
  <c r="L487" i="1"/>
  <c r="L491" i="1"/>
  <c r="M495" i="1"/>
  <c r="M497" i="1"/>
  <c r="M499" i="1"/>
  <c r="M501" i="1"/>
  <c r="M503" i="1"/>
  <c r="O506" i="1"/>
  <c r="K505" i="1"/>
  <c r="M505" i="1"/>
  <c r="O532" i="1"/>
  <c r="M531" i="1"/>
  <c r="K531" i="1"/>
  <c r="N531" i="1"/>
  <c r="O536" i="1"/>
  <c r="M535" i="1"/>
  <c r="K535" i="1"/>
  <c r="N535" i="1"/>
  <c r="O540" i="1"/>
  <c r="M539" i="1"/>
  <c r="K539" i="1"/>
  <c r="N539" i="1"/>
  <c r="O544" i="1"/>
  <c r="M543" i="1"/>
  <c r="K543" i="1"/>
  <c r="N543" i="1"/>
  <c r="O548" i="1"/>
  <c r="M547" i="1"/>
  <c r="K547" i="1"/>
  <c r="N547" i="1"/>
  <c r="M463" i="1"/>
  <c r="O464" i="1"/>
  <c r="M467" i="1"/>
  <c r="O468" i="1"/>
  <c r="M471" i="1"/>
  <c r="O472" i="1"/>
  <c r="M475" i="1"/>
  <c r="O476" i="1"/>
  <c r="M479" i="1"/>
  <c r="O480" i="1"/>
  <c r="M483" i="1"/>
  <c r="O484" i="1"/>
  <c r="M487" i="1"/>
  <c r="O488" i="1"/>
  <c r="M491" i="1"/>
  <c r="O492" i="1"/>
  <c r="N495" i="1"/>
  <c r="N497" i="1"/>
  <c r="N499" i="1"/>
  <c r="N501" i="1"/>
  <c r="N503" i="1"/>
  <c r="N505" i="1"/>
  <c r="O529" i="1"/>
  <c r="K528" i="1"/>
  <c r="M528" i="1"/>
  <c r="K419" i="1"/>
  <c r="K423" i="1"/>
  <c r="L438" i="1"/>
  <c r="L442" i="1"/>
  <c r="N443" i="1"/>
  <c r="L446" i="1"/>
  <c r="N447" i="1"/>
  <c r="N451" i="1"/>
  <c r="N455" i="1"/>
  <c r="N459" i="1"/>
  <c r="L494" i="1"/>
  <c r="K508" i="1"/>
  <c r="M508" i="1"/>
  <c r="N508" i="1"/>
  <c r="N528" i="1"/>
  <c r="O533" i="1"/>
  <c r="M532" i="1"/>
  <c r="K532" i="1"/>
  <c r="N532" i="1"/>
  <c r="O537" i="1"/>
  <c r="M536" i="1"/>
  <c r="K536" i="1"/>
  <c r="N536" i="1"/>
  <c r="O541" i="1"/>
  <c r="M540" i="1"/>
  <c r="K540" i="1"/>
  <c r="N540" i="1"/>
  <c r="O545" i="1"/>
  <c r="M544" i="1"/>
  <c r="K544" i="1"/>
  <c r="N544" i="1"/>
  <c r="O549" i="1"/>
  <c r="M548" i="1"/>
  <c r="K548" i="1"/>
  <c r="N548" i="1"/>
  <c r="J527" i="1"/>
  <c r="F7" i="4"/>
  <c r="F27" i="4" s="1"/>
  <c r="F8" i="4" l="1"/>
  <c r="F28" i="4" s="1"/>
  <c r="F9" i="4" l="1"/>
  <c r="F29" i="4" s="1"/>
  <c r="F10" i="4" l="1"/>
  <c r="F30" i="4" s="1"/>
  <c r="F11" i="4" l="1"/>
  <c r="F31" i="4" s="1"/>
  <c r="F12" i="4" l="1"/>
  <c r="F32" i="4" s="1"/>
  <c r="F13" i="4" l="1"/>
  <c r="F33" i="4" s="1"/>
  <c r="F14" i="4" l="1"/>
  <c r="F34" i="4" s="1"/>
  <c r="F16" i="4" l="1"/>
  <c r="F17" i="4" s="1"/>
  <c r="F18" i="4" s="1"/>
  <c r="F19" i="4" s="1"/>
  <c r="F20" i="4" s="1"/>
  <c r="F21" i="4" s="1"/>
  <c r="F22" i="4" s="1"/>
  <c r="F23" i="4" s="1"/>
  <c r="F24" i="4" s="1"/>
</calcChain>
</file>

<file path=xl/comments1.xml><?xml version="1.0" encoding="utf-8"?>
<comments xmlns="http://schemas.openxmlformats.org/spreadsheetml/2006/main">
  <authors>
    <author>User</author>
    <author>jianlong wo</author>
    <author>user</author>
  </authors>
  <commentList>
    <comment ref="A5" authorId="0" shapeId="0">
      <text>
        <r>
          <rPr>
            <b/>
            <sz val="9"/>
            <rFont val="宋体"/>
            <family val="3"/>
            <charset val="134"/>
          </rPr>
          <t>User:</t>
        </r>
        <r>
          <rPr>
            <sz val="9"/>
            <rFont val="宋体"/>
            <family val="3"/>
            <charset val="134"/>
          </rPr>
          <t xml:space="preserve">
测试鱼用的track，版本稳定后删掉</t>
        </r>
      </text>
    </comment>
    <comment ref="U5" authorId="0" shapeId="0">
      <text>
        <r>
          <rPr>
            <b/>
            <sz val="9"/>
            <rFont val="宋体"/>
            <family val="3"/>
            <charset val="134"/>
          </rPr>
          <t>User:</t>
        </r>
        <r>
          <rPr>
            <sz val="9"/>
            <rFont val="宋体"/>
            <family val="3"/>
            <charset val="134"/>
          </rPr>
          <t xml:space="preserve">
测试鱼用的track，版本稳定后删掉</t>
        </r>
      </text>
    </comment>
    <comment ref="A21" authorId="1" shapeId="0">
      <text>
        <r>
          <rPr>
            <b/>
            <sz val="9"/>
            <rFont val="宋体"/>
            <family val="3"/>
            <charset val="134"/>
          </rPr>
          <t>jianlong wo:</t>
        </r>
        <r>
          <rPr>
            <sz val="9"/>
            <rFont val="宋体"/>
            <family val="3"/>
            <charset val="134"/>
          </rPr>
          <t xml:space="preserve">
普通召唤所用现在没用到</t>
        </r>
      </text>
    </comment>
    <comment ref="A22" authorId="1" shapeId="0">
      <text>
        <r>
          <rPr>
            <b/>
            <sz val="9"/>
            <rFont val="宋体"/>
            <family val="3"/>
            <charset val="134"/>
          </rPr>
          <t>jianlong wo:</t>
        </r>
        <r>
          <rPr>
            <sz val="9"/>
            <rFont val="宋体"/>
            <family val="3"/>
            <charset val="134"/>
          </rPr>
          <t xml:space="preserve">
普通召唤所用现在没用到</t>
        </r>
      </text>
    </comment>
    <comment ref="A23" authorId="1" shapeId="0">
      <text>
        <r>
          <rPr>
            <b/>
            <sz val="9"/>
            <rFont val="宋体"/>
            <family val="3"/>
            <charset val="134"/>
          </rPr>
          <t>jianlong wo:</t>
        </r>
        <r>
          <rPr>
            <sz val="9"/>
            <rFont val="宋体"/>
            <family val="3"/>
            <charset val="134"/>
          </rPr>
          <t xml:space="preserve">
boss召唤用的</t>
        </r>
      </text>
    </comment>
    <comment ref="A24" authorId="1" shapeId="0">
      <text>
        <r>
          <rPr>
            <b/>
            <sz val="9"/>
            <rFont val="宋体"/>
            <family val="3"/>
            <charset val="134"/>
          </rPr>
          <t>jianlong wo:</t>
        </r>
        <r>
          <rPr>
            <sz val="9"/>
            <rFont val="宋体"/>
            <family val="3"/>
            <charset val="134"/>
          </rPr>
          <t xml:space="preserve">
boss召唤用的</t>
        </r>
      </text>
    </comment>
    <comment ref="AC37" authorId="0" shapeId="0">
      <text>
        <r>
          <rPr>
            <b/>
            <sz val="9"/>
            <rFont val="宋体"/>
            <family val="3"/>
            <charset val="134"/>
          </rPr>
          <t>User:</t>
        </r>
        <r>
          <rPr>
            <sz val="9"/>
            <rFont val="宋体"/>
            <family val="3"/>
            <charset val="134"/>
          </rPr>
          <t xml:space="preserve">
为了提高运算效率
id是写死的，策划注意一下，fishid和行号一一对应</t>
        </r>
      </text>
    </comment>
    <comment ref="AD37" authorId="0" shapeId="0">
      <text>
        <r>
          <rPr>
            <b/>
            <sz val="9"/>
            <rFont val="宋体"/>
            <family val="3"/>
            <charset val="134"/>
          </rPr>
          <t>User:</t>
        </r>
        <r>
          <rPr>
            <sz val="9"/>
            <rFont val="宋体"/>
            <family val="3"/>
            <charset val="134"/>
          </rPr>
          <t xml:space="preserve">
里面有些名字是没有鱼对应的小精灵的，暂时用鱼的代替</t>
        </r>
      </text>
    </comment>
    <comment ref="AE37" authorId="2" shapeId="0">
      <text>
        <r>
          <rPr>
            <b/>
            <sz val="9"/>
            <rFont val="宋体"/>
            <family val="3"/>
            <charset val="134"/>
          </rPr>
          <t>user:</t>
        </r>
        <r>
          <rPr>
            <sz val="9"/>
            <rFont val="宋体"/>
            <family val="3"/>
            <charset val="134"/>
          </rPr>
          <t xml:space="preserve">
5特殊鱼都不掉金币，特殊鱼都是单独处理的</t>
        </r>
      </text>
    </comment>
    <comment ref="AD80" authorId="1" shapeId="0">
      <text>
        <r>
          <rPr>
            <sz val="9"/>
            <rFont val="宋体"/>
            <family val="3"/>
            <charset val="134"/>
          </rPr>
          <t xml:space="preserve">
彩金boss
不掉抽奖券、小游戏卡牌、话费券、免费开火增加时间</t>
        </r>
      </text>
    </comment>
    <comment ref="AF84" authorId="0" shapeId="0">
      <text>
        <r>
          <rPr>
            <b/>
            <sz val="9"/>
            <rFont val="宋体"/>
            <family val="3"/>
            <charset val="134"/>
          </rPr>
          <t>User:</t>
        </r>
        <r>
          <rPr>
            <sz val="9"/>
            <rFont val="宋体"/>
            <family val="3"/>
            <charset val="134"/>
          </rPr>
          <t xml:space="preserve">
卡牌鱼价值和不掉卡牌鱼的分值是一样的</t>
        </r>
      </text>
    </comment>
    <comment ref="AE86" authorId="2" shapeId="0">
      <text>
        <r>
          <rPr>
            <b/>
            <sz val="9"/>
            <rFont val="宋体"/>
            <family val="3"/>
            <charset val="134"/>
          </rPr>
          <t>user:</t>
        </r>
        <r>
          <rPr>
            <sz val="9"/>
            <rFont val="宋体"/>
            <family val="3"/>
            <charset val="134"/>
          </rPr>
          <t xml:space="preserve">
普通鱼</t>
        </r>
      </text>
    </comment>
    <comment ref="AG86" authorId="2" shapeId="0">
      <text>
        <r>
          <rPr>
            <b/>
            <sz val="9"/>
            <rFont val="宋体"/>
            <family val="3"/>
            <charset val="134"/>
          </rPr>
          <t>user:</t>
        </r>
        <r>
          <rPr>
            <sz val="9"/>
            <rFont val="宋体"/>
            <family val="3"/>
            <charset val="134"/>
          </rPr>
          <t xml:space="preserve">
普通鱼</t>
        </r>
      </text>
    </comment>
  </commentList>
</comments>
</file>

<file path=xl/comments2.xml><?xml version="1.0" encoding="utf-8"?>
<comments xmlns="http://schemas.openxmlformats.org/spreadsheetml/2006/main">
  <authors>
    <author>作者</author>
  </authors>
  <commentList>
    <comment ref="B4" authorId="0" shapeId="0">
      <text>
        <r>
          <rPr>
            <b/>
            <sz val="9"/>
            <rFont val="宋体"/>
            <family val="3"/>
            <charset val="134"/>
          </rPr>
          <t>作者:</t>
        </r>
        <r>
          <rPr>
            <sz val="9"/>
            <rFont val="宋体"/>
            <family val="3"/>
            <charset val="134"/>
          </rPr>
          <t xml:space="preserve">
客户端要求，00的情况改为0</t>
        </r>
      </text>
    </comment>
  </commentList>
</comments>
</file>

<file path=xl/comments3.xml><?xml version="1.0" encoding="utf-8"?>
<comments xmlns="http://schemas.openxmlformats.org/spreadsheetml/2006/main">
  <authors>
    <author>作者</author>
  </authors>
  <commentList>
    <comment ref="C4" authorId="0" shapeId="0">
      <text>
        <r>
          <rPr>
            <b/>
            <sz val="9"/>
            <rFont val="宋体"/>
            <family val="3"/>
            <charset val="134"/>
          </rPr>
          <t>作者:</t>
        </r>
        <r>
          <rPr>
            <sz val="9"/>
            <rFont val="宋体"/>
            <family val="3"/>
            <charset val="134"/>
          </rPr>
          <t xml:space="preserve">
客户端要求，00的情况改为0</t>
        </r>
      </text>
    </comment>
  </commentList>
</comments>
</file>

<file path=xl/sharedStrings.xml><?xml version="1.0" encoding="utf-8"?>
<sst xmlns="http://schemas.openxmlformats.org/spreadsheetml/2006/main" count="2163" uniqueCount="825">
  <si>
    <t>cs</t>
  </si>
  <si>
    <t>s</t>
  </si>
  <si>
    <t>int</t>
  </si>
  <si>
    <t>string</t>
  </si>
  <si>
    <t>trackId</t>
  </si>
  <si>
    <t>name</t>
  </si>
  <si>
    <t>fishid</t>
  </si>
  <si>
    <t>tone</t>
  </si>
  <si>
    <t>birthplace</t>
  </si>
  <si>
    <t>deathplace</t>
  </si>
  <si>
    <t>quantity</t>
  </si>
  <si>
    <t>numerical</t>
  </si>
  <si>
    <t>classify</t>
  </si>
  <si>
    <t>roomType1</t>
  </si>
  <si>
    <t>roomType2</t>
  </si>
  <si>
    <t>roomType3</t>
  </si>
  <si>
    <t>roomType4</t>
  </si>
  <si>
    <t>roomType5</t>
  </si>
  <si>
    <t>roomType6</t>
  </si>
  <si>
    <t>freelag</t>
  </si>
  <si>
    <t>timeSpan</t>
  </si>
  <si>
    <t>totalNumberFired</t>
  </si>
  <si>
    <t>targetId</t>
  </si>
  <si>
    <t>rewardId</t>
  </si>
  <si>
    <r>
      <rPr>
        <sz val="8"/>
        <color theme="1"/>
        <rFont val="微软雅黑"/>
        <family val="2"/>
        <charset val="134"/>
      </rPr>
      <t xml:space="preserve">2xx:主题BOSS
3xx:召唤黄金鱼的track </t>
    </r>
    <r>
      <rPr>
        <sz val="8"/>
        <color rgb="FFFF0000"/>
        <rFont val="微软雅黑"/>
        <family val="2"/>
        <charset val="134"/>
      </rPr>
      <t>90</t>
    </r>
    <r>
      <rPr>
        <sz val="8"/>
        <color theme="1"/>
        <rFont val="微软雅黑"/>
        <family val="2"/>
        <charset val="134"/>
      </rPr>
      <t xml:space="preserve">%
4xx:召唤BOSS的track </t>
    </r>
    <r>
      <rPr>
        <sz val="8"/>
        <color rgb="FFFF0000"/>
        <rFont val="微软雅黑"/>
        <family val="2"/>
        <charset val="134"/>
      </rPr>
      <t>10</t>
    </r>
    <r>
      <rPr>
        <sz val="8"/>
        <color theme="1"/>
        <rFont val="微软雅黑"/>
        <family val="2"/>
        <charset val="134"/>
      </rPr>
      <t>%
5xx:常规BOSS
6xx特殊鱼_卡牌鱼
7xx潜艇
8xxBoss玩法中的小Boss
9xx话费券track
除此之外都归为:普通类型</t>
    </r>
  </si>
  <si>
    <t>对应文件名</t>
  </si>
  <si>
    <t>鱼id</t>
  </si>
  <si>
    <t>色调，
鱼id后第1位数字
0暖
1冷</t>
  </si>
  <si>
    <t>出生点，
鱼id后第2位数字
1上方
2右侧
3下方
4左侧</t>
  </si>
  <si>
    <t>死亡点，鱼id后第3位数字</t>
  </si>
  <si>
    <t>包含数量，
鱼id后第4位数字</t>
  </si>
  <si>
    <t>编号，
鱼id后第5/6位数字</t>
  </si>
  <si>
    <t xml:space="preserve">抓取鱼的分类()
1为小型鱼
2为中型鱼
3为大型鱼
4为黄金鱼
5为特殊鱼
6为boss鱼
10为特殊鱼潮
11为白饭鱼群
</t>
  </si>
  <si>
    <t>新手渔场
是否可用
0否，1是</t>
  </si>
  <si>
    <t>初级渔场
是否可用</t>
  </si>
  <si>
    <t>中级渔场
是否可用</t>
  </si>
  <si>
    <t>高级渔场
是否可用</t>
  </si>
  <si>
    <r>
      <rPr>
        <sz val="8"/>
        <color rgb="FFFF0000"/>
        <rFont val="微软雅黑"/>
        <family val="2"/>
        <charset val="134"/>
      </rPr>
      <t xml:space="preserve">竞技场
</t>
    </r>
    <r>
      <rPr>
        <sz val="8"/>
        <color theme="1"/>
        <rFont val="微软雅黑"/>
        <family val="2"/>
        <charset val="134"/>
      </rPr>
      <t>是否可用</t>
    </r>
  </si>
  <si>
    <r>
      <rPr>
        <sz val="8"/>
        <color rgb="FFFF0000"/>
        <rFont val="微软雅黑"/>
        <family val="2"/>
        <charset val="134"/>
      </rPr>
      <t>弹头场</t>
    </r>
    <r>
      <rPr>
        <sz val="8"/>
        <color theme="1"/>
        <rFont val="微软雅黑"/>
        <family val="2"/>
        <charset val="134"/>
      </rPr>
      <t>是否可用
目前用的竞技场的</t>
    </r>
  </si>
  <si>
    <t>随机延时
每条（按帧计算，1s=10帧）track在范围中进行随机延时出现，必须为a,b格式
服务器延时下发时间</t>
  </si>
  <si>
    <r>
      <rPr>
        <b/>
        <sz val="8"/>
        <color theme="1"/>
        <rFont val="微软雅黑"/>
        <family val="2"/>
        <charset val="134"/>
      </rPr>
      <t>主题BOSS：</t>
    </r>
    <r>
      <rPr>
        <sz val="8"/>
        <color theme="1"/>
        <rFont val="微软雅黑"/>
        <family val="2"/>
        <charset val="134"/>
      </rPr>
      <t xml:space="preserve">
出现的时间间隔
0表示按照随机规则出现，不走随机
非0表示出现的时间间隔单位秒
</t>
    </r>
    <r>
      <rPr>
        <sz val="8"/>
        <color rgb="FFFF0000"/>
        <rFont val="微软雅黑"/>
        <family val="2"/>
        <charset val="134"/>
      </rPr>
      <t>19xx时间是鱼潮出现时间</t>
    </r>
  </si>
  <si>
    <r>
      <rPr>
        <b/>
        <sz val="8"/>
        <color theme="1"/>
        <rFont val="微软雅黑"/>
        <family val="2"/>
        <charset val="134"/>
      </rPr>
      <t>常规BOSS：</t>
    </r>
    <r>
      <rPr>
        <sz val="8"/>
        <color theme="1"/>
        <rFont val="微软雅黑"/>
        <family val="2"/>
        <charset val="134"/>
      </rPr>
      <t xml:space="preserve">
房间开炮总次数
0表示按照随机规则出现，不走随机
非0表示出现的时间间隔单位秒
</t>
    </r>
    <r>
      <rPr>
        <sz val="8"/>
        <color rgb="FFFF0000"/>
        <rFont val="微软雅黑"/>
        <family val="2"/>
        <charset val="134"/>
      </rPr>
      <t>不能与时间间隔共存</t>
    </r>
  </si>
  <si>
    <t>话费赛对应的track
targetId
1新手,2初级
3中级,4高级
5竞技场,6核弹专场</t>
  </si>
  <si>
    <t>悬赏任务目标鱼对应的track
targetId
0
1倍房间：3101，3102
100倍房间：3201，3202，3203
500倍房间：3301，3302，3303
1000倍房间：3401，3402，3403</t>
  </si>
  <si>
    <t>辅助列
用于修改track</t>
  </si>
  <si>
    <t>备注</t>
  </si>
  <si>
    <t>track_99</t>
  </si>
  <si>
    <t>track_201</t>
  </si>
  <si>
    <t>火焰鸟，延迟2s，速度3，横向两条wave，共计时长94.47</t>
  </si>
  <si>
    <t>巨钳龙虾</t>
  </si>
  <si>
    <t>track_202</t>
  </si>
  <si>
    <t>超梦，延迟2s，速度3，横向两条wave，共计时长93.47</t>
  </si>
  <si>
    <t>美人鱼</t>
  </si>
  <si>
    <t>track_203</t>
  </si>
  <si>
    <t>固拉多，延迟2s，速度3，横向两条wave，共计时长94.47</t>
  </si>
  <si>
    <t>送财龙龟</t>
  </si>
  <si>
    <t>track_204</t>
  </si>
  <si>
    <t>阿尔宙斯，延迟2s，速度3，横向两条wave，计时长94.59</t>
  </si>
  <si>
    <t>独角鲸</t>
  </si>
  <si>
    <t>track_205</t>
  </si>
  <si>
    <t>track_301</t>
  </si>
  <si>
    <t>水伊布，2.5s固定延时，速度3，总时长44.8</t>
  </si>
  <si>
    <t>track_302</t>
  </si>
  <si>
    <t>雷伊布，2.5s固定延时，速度3，总时长48.48</t>
  </si>
  <si>
    <t>track_303</t>
  </si>
  <si>
    <t>火伊布，2.5s固定延时，速度3，总时长42.39</t>
  </si>
  <si>
    <t>track_304</t>
  </si>
  <si>
    <t>水箭龟，2.5s固定延时，速度3，总时长42.68</t>
  </si>
  <si>
    <t>track_305</t>
  </si>
  <si>
    <t>妙蛙花，2.5s固定延时，速度3，总时长47.04</t>
  </si>
  <si>
    <t>track_306</t>
  </si>
  <si>
    <t>九尾，2.5s固定延时，速度3，总时长35.26</t>
  </si>
  <si>
    <t>track_307</t>
  </si>
  <si>
    <t>风速狗，2.5s固定延时，速度3，总时长38.63</t>
  </si>
  <si>
    <t>track_308</t>
  </si>
  <si>
    <t>卡比兽，2.5s固定延时，速度3，总时长38.63</t>
  </si>
  <si>
    <t>track_309</t>
  </si>
  <si>
    <t>喷火龙，2.5s固定延时，速度3，总时长40.41</t>
  </si>
  <si>
    <t>track_310</t>
  </si>
  <si>
    <t>目前9只黄金，后加再补</t>
  </si>
  <si>
    <t>track_401</t>
  </si>
  <si>
    <t>急冻鸟，2.5s延时，1条wave，共计时长38.37</t>
  </si>
  <si>
    <t>track_402</t>
  </si>
  <si>
    <t>闪电鸟，2.5s延时，1条wave，共计时长37.17</t>
  </si>
  <si>
    <t>track_403</t>
  </si>
  <si>
    <t>track_404</t>
  </si>
  <si>
    <t>track_501</t>
  </si>
  <si>
    <t>急冻鸟，2s延时，2条wave，共计时长96.47</t>
  </si>
  <si>
    <t>track_502</t>
  </si>
  <si>
    <t>闪电鸟，2s延时，2条wave，共计时长96.47</t>
  </si>
  <si>
    <t>track_503</t>
  </si>
  <si>
    <t>常规boss，只在竞技场出，击打次数减少</t>
  </si>
  <si>
    <t>track_504</t>
  </si>
  <si>
    <t>track_601</t>
  </si>
  <si>
    <t>幸福蛋，2s延迟，环形wave，时长60s左右</t>
  </si>
  <si>
    <t>track_602</t>
  </si>
  <si>
    <t>track_603</t>
  </si>
  <si>
    <t>track_604</t>
  </si>
  <si>
    <t>track_701</t>
  </si>
  <si>
    <t>潜艇1，控制在105s左右</t>
  </si>
  <si>
    <t>track_702</t>
  </si>
  <si>
    <t>潜艇2，控制在105s左右</t>
  </si>
  <si>
    <t>track_801</t>
  </si>
  <si>
    <t>track_901</t>
  </si>
  <si>
    <t>50,50</t>
  </si>
  <si>
    <t>0</t>
  </si>
  <si>
    <t>话费券鱼潮</t>
  </si>
  <si>
    <t>track_902</t>
  </si>
  <si>
    <t>1倍房，话费赛track
1,10,30
4,8,31</t>
  </si>
  <si>
    <r>
      <rPr>
        <sz val="9"/>
        <color theme="1"/>
        <rFont val="微软雅黑"/>
        <family val="2"/>
        <charset val="134"/>
      </rPr>
      <t xml:space="preserve">鱼图片资源名称
</t>
    </r>
    <r>
      <rPr>
        <sz val="9"/>
        <color rgb="FFFF0000"/>
        <rFont val="微软雅黑"/>
        <family val="2"/>
        <charset val="134"/>
      </rPr>
      <t>未填写的表示鱼和小精灵没对应的</t>
    </r>
  </si>
  <si>
    <t>鱼的类型
1小型鱼,2中型鱼
3大型鱼,4黄金鱼
5特殊鱼,6BOSS
7潜艇(层级最高)
8话费券</t>
  </si>
  <si>
    <t>分值</t>
  </si>
  <si>
    <t>抓取鱼的分类（）
1为小型鱼
2为中型鱼
3为大型鱼
5为特殊鱼
6为boss鱼</t>
  </si>
  <si>
    <t>是否在
新手房</t>
  </si>
  <si>
    <t>是否在
初级房</t>
  </si>
  <si>
    <t>是否在
中级房</t>
  </si>
  <si>
    <t>是否在
高级房</t>
  </si>
  <si>
    <t>是否在
竞技场房</t>
  </si>
  <si>
    <t>是否在
空袭场房</t>
  </si>
  <si>
    <t xml:space="preserve">
31 6 4；27 18 7
33 3 6；28 19 7
26 17 18；31 16 6
33 24 3；31 25 6</t>
  </si>
  <si>
    <t>track_903</t>
  </si>
  <si>
    <t>xiaohuangyu</t>
  </si>
  <si>
    <t>0,20</t>
  </si>
  <si>
    <t>3101,3201,3202</t>
  </si>
  <si>
    <t>track_01_0125_13_1001</t>
  </si>
  <si>
    <r>
      <rPr>
        <sz val="11"/>
        <color theme="1"/>
        <rFont val="微软雅黑"/>
        <family val="2"/>
        <charset val="134"/>
      </rPr>
      <t>1倍房，精灵1.2.</t>
    </r>
    <r>
      <rPr>
        <sz val="11"/>
        <color theme="1"/>
        <rFont val="微软雅黑"/>
        <family val="2"/>
        <charset val="134"/>
      </rPr>
      <t>4.5.7.8.10.11.12.15.16.17.23.24.28.30.31.32.37.38.39.40.41.42.44.46.47</t>
    </r>
  </si>
  <si>
    <t>hudieyu</t>
  </si>
  <si>
    <t>track_01_0139_09_1002</t>
  </si>
  <si>
    <t>fangyu</t>
  </si>
  <si>
    <t>track_01_0139_14_1003</t>
  </si>
  <si>
    <t>qingyi</t>
  </si>
  <si>
    <t>track_01_0141_07_1004</t>
  </si>
  <si>
    <t>yinggehong</t>
  </si>
  <si>
    <t>track_01_0248_08_1005</t>
  </si>
  <si>
    <t>heibaimo</t>
  </si>
  <si>
    <t>track_01_0311_10_1006</t>
  </si>
  <si>
    <t>huangbaoshi</t>
  </si>
  <si>
    <t>track_01_0323_01_1007</t>
  </si>
  <si>
    <t>muguayu</t>
  </si>
  <si>
    <t>track_01_0326_02_1008</t>
  </si>
  <si>
    <t>baifanyu1</t>
  </si>
  <si>
    <t>track_01_0329_03_1009</t>
  </si>
  <si>
    <t>fengweiyu</t>
  </si>
  <si>
    <t>track_01_0418_06_1010</t>
  </si>
  <si>
    <t>1倍房，悬赏任务track（所需任务鱼数量为3,2,1）
3101：5,17,28
3102：1,11,31</t>
  </si>
  <si>
    <t>bimuyu</t>
  </si>
  <si>
    <t>track_01_0421_12_1011</t>
  </si>
  <si>
    <t>lvqiyu</t>
  </si>
  <si>
    <t>track_01_0428_05_1012</t>
  </si>
  <si>
    <t>hetun</t>
  </si>
  <si>
    <t>track_01_0429_04_1013</t>
  </si>
  <si>
    <t>zhangyu</t>
  </si>
  <si>
    <t>track_01_0429_11_1014</t>
  </si>
  <si>
    <t>xingbanyu</t>
  </si>
  <si>
    <t>3101,3102,3201,3202</t>
  </si>
  <si>
    <t>track_02_0121_06_1015</t>
  </si>
  <si>
    <t>landiaodiao</t>
  </si>
  <si>
    <t>track_02_0121_09_1016</t>
  </si>
  <si>
    <t>paodanyu</t>
  </si>
  <si>
    <t>track_02_0241_04_1017</t>
  </si>
  <si>
    <t>shiziyu</t>
  </si>
  <si>
    <t>track_02_0246_07_1018</t>
  </si>
  <si>
    <t>damaha</t>
  </si>
  <si>
    <t>track_02_0321_05_1019</t>
  </si>
  <si>
    <t>huashuimu</t>
  </si>
  <si>
    <t>track_02_0342_03_1020</t>
  </si>
  <si>
    <t>30倍房，话费赛track
1：1,16,28
2：5,13,29</t>
  </si>
  <si>
    <t>bianfuyu</t>
  </si>
  <si>
    <t>4,6</t>
  </si>
  <si>
    <t>track_02_0344_10_1021</t>
  </si>
  <si>
    <r>
      <rPr>
        <sz val="11"/>
        <color theme="1"/>
        <rFont val="微软雅黑"/>
        <family val="2"/>
        <charset val="134"/>
      </rPr>
      <t>30倍房，精灵
1.3.5.6.8.9.</t>
    </r>
    <r>
      <rPr>
        <sz val="11"/>
        <color theme="9" tint="0.59999389629810485"/>
        <rFont val="微软雅黑"/>
        <family val="2"/>
        <charset val="134"/>
      </rPr>
      <t>10</t>
    </r>
    <r>
      <rPr>
        <sz val="11"/>
        <color theme="1"/>
        <rFont val="微软雅黑"/>
        <family val="2"/>
        <charset val="134"/>
      </rPr>
      <t>.13.14.16.17.18.19.20.21.23.</t>
    </r>
    <r>
      <rPr>
        <sz val="11"/>
        <color theme="1"/>
        <rFont val="微软雅黑"/>
        <family val="2"/>
        <charset val="134"/>
      </rPr>
      <t>26.27.28.29.30.31.37.38.40.44.46</t>
    </r>
  </si>
  <si>
    <t>baifanyu2</t>
  </si>
  <si>
    <t>track_02_0421_02_1022</t>
  </si>
  <si>
    <t>jialuolou</t>
  </si>
  <si>
    <t>track_02_0422_01_1023</t>
  </si>
  <si>
    <t>qiyu</t>
  </si>
  <si>
    <t>track_02_0423_08_1024</t>
  </si>
  <si>
    <t>shayu</t>
  </si>
  <si>
    <t>3201,3202,3203,3301,3302</t>
  </si>
  <si>
    <t>track_03_0121_04_1025</t>
  </si>
  <si>
    <t>jinsanjiao</t>
  </si>
  <si>
    <t>track_03_0123_01_1026</t>
  </si>
  <si>
    <t>jinwuzei</t>
  </si>
  <si>
    <t>track_03_0126_02_1027</t>
  </si>
  <si>
    <t>huangjindie</t>
  </si>
  <si>
    <t>track_03_0141_07_1028</t>
  </si>
  <si>
    <t>jinlongxia</t>
  </si>
  <si>
    <t>track_03_0248_05_1029</t>
  </si>
  <si>
    <t>yaoyu</t>
  </si>
  <si>
    <t>track_03_0343_06_1030</t>
  </si>
  <si>
    <t>30倍房，悬赏任务track（所需任务鱼数量为3,2,1）
3201：1,16,31
3202：5,18,29
3203：3,16,30</t>
  </si>
  <si>
    <t>bixi</t>
  </si>
  <si>
    <t>track_03_0349_08_1031</t>
  </si>
  <si>
    <t>hujing</t>
  </si>
  <si>
    <t>track_03_0428_03_1032</t>
  </si>
  <si>
    <t>chuitousha</t>
  </si>
  <si>
    <t>3101,3102,3301,3302,3303</t>
  </si>
  <si>
    <t>track_04_0121_03_1033</t>
  </si>
  <si>
    <t>jingsha</t>
  </si>
  <si>
    <t>track_04_0126_07_1034</t>
  </si>
  <si>
    <t>track_04_0131_04_1035</t>
  </si>
  <si>
    <t>track_04_0246_08_1036</t>
  </si>
  <si>
    <t>xiejiangjun</t>
  </si>
  <si>
    <t>track_04_0248_02_1037</t>
  </si>
  <si>
    <t>kedaya</t>
  </si>
  <si>
    <t>track_04_0313_05_1038</t>
  </si>
  <si>
    <t>haijingling</t>
  </si>
  <si>
    <t>track_04_0316_06_1039</t>
  </si>
  <si>
    <t>aisha</t>
  </si>
  <si>
    <t>track_04_0427_01_1040</t>
  </si>
  <si>
    <t>300倍房，话费赛track
3：4,11,28
4：3,15,31
5：4,12,29</t>
  </si>
  <si>
    <t>caishen</t>
  </si>
  <si>
    <t>3101,3102,3201,3202,3203</t>
  </si>
  <si>
    <t>track_05_0121_06_1041</t>
  </si>
  <si>
    <t>longjing</t>
  </si>
  <si>
    <t>track_05_0121_08_1042</t>
  </si>
  <si>
    <t>jinchan</t>
  </si>
  <si>
    <t>track_05_0246_07_1043</t>
  </si>
  <si>
    <t>leishenchui</t>
  </si>
  <si>
    <t>track_05_0247_09_1044</t>
  </si>
  <si>
    <t>haidan</t>
  </si>
  <si>
    <t>track_05_0321_05_1045</t>
  </si>
  <si>
    <t>jubaopen</t>
  </si>
  <si>
    <t>track_05_0421_01_1046</t>
  </si>
  <si>
    <t>piaoliupai</t>
  </si>
  <si>
    <t>track_05_0422_02_1047</t>
  </si>
  <si>
    <t>track_05_0423_03_1048</t>
  </si>
  <si>
    <t>longzhou</t>
  </si>
  <si>
    <t>track_05_0425_04_1049</t>
  </si>
  <si>
    <t>3301,3302,3303</t>
  </si>
  <si>
    <t>track_06_1133_01_1050</t>
  </si>
  <si>
    <t>300倍房，悬赏任务track（所需任务鱼数量为3,2,1）
3301：4,16,31
3302：3,16,31
3303：6,16,30</t>
  </si>
  <si>
    <t>track_06_1214_03_1051</t>
  </si>
  <si>
    <r>
      <rPr>
        <sz val="11"/>
        <color theme="1"/>
        <rFont val="微软雅黑"/>
        <family val="2"/>
        <charset val="134"/>
      </rPr>
      <t>300倍房，精灵
2.3.4.6.7.8.9.</t>
    </r>
    <r>
      <rPr>
        <sz val="11"/>
        <color theme="1"/>
        <rFont val="微软雅黑"/>
        <family val="2"/>
        <charset val="134"/>
      </rPr>
      <t>11.12.15.16.17.18.19.23.24.25.28.29.30.31.32.33.34.44.46.37.38.41</t>
    </r>
  </si>
  <si>
    <t>ic_fk</t>
  </si>
  <si>
    <t>track_06_1241_04_1052</t>
  </si>
  <si>
    <t>track_06_1314_02_1053</t>
  </si>
  <si>
    <t>track_06_1341_07_1054</t>
  </si>
  <si>
    <t>track_06_1341_08_1055</t>
  </si>
  <si>
    <t>track_06_1343_05_1056</t>
  </si>
  <si>
    <t>track_06_1423_06_1057</t>
  </si>
  <si>
    <t>3101</t>
  </si>
  <si>
    <t>track_07_1141_05_1058</t>
  </si>
  <si>
    <t>track_07_1211_06_1059</t>
  </si>
  <si>
    <t>track_07_1212_01_1060</t>
  </si>
  <si>
    <t>track_07_1241_07_1061</t>
  </si>
  <si>
    <t>track_07_1311_04_1062</t>
  </si>
  <si>
    <t>track_07_1312_03_1063</t>
  </si>
  <si>
    <t>track_07_1421_02_1064</t>
  </si>
  <si>
    <t>track_07_1421_08_1065</t>
  </si>
  <si>
    <t>1,2,3,4,5,6</t>
  </si>
  <si>
    <t>3102,3201</t>
  </si>
  <si>
    <t>track_08_0121_02_1066</t>
  </si>
  <si>
    <t>track_08_0141_07_1067</t>
  </si>
  <si>
    <t>track_08_0241_03_1068</t>
  </si>
  <si>
    <t>track_08_0242_05_1069</t>
  </si>
  <si>
    <t>track_08_0341_06_1070</t>
  </si>
  <si>
    <t>track_08_0411_01_1071</t>
  </si>
  <si>
    <t>track_08_0421_04_1072</t>
  </si>
  <si>
    <t>4,5</t>
  </si>
  <si>
    <t>3202,3203</t>
  </si>
  <si>
    <t>track_09_1121_04_1073</t>
  </si>
  <si>
    <t>track_09_1131_06_1074</t>
  </si>
  <si>
    <t>track_09_1241_02_1075</t>
  </si>
  <si>
    <t>track_09_1343_01_1076</t>
  </si>
  <si>
    <t>track_09_1421_03_1077</t>
  </si>
  <si>
    <t>track_09_1421_05_1078</t>
  </si>
  <si>
    <t>1,2,6,7</t>
  </si>
  <si>
    <t>track_10_0121_06_1079</t>
  </si>
  <si>
    <t>track_10_0141_02_1080</t>
  </si>
  <si>
    <t>track_10_0141_04_1081</t>
  </si>
  <si>
    <t>1000倍房，精灵
1.5.6.13.14.15.16.17.18.19.20.21.23.24.26.27.28.29.30.31.32.33.34.44.46.37.38.42</t>
  </si>
  <si>
    <t>track_10_0144_09_1083</t>
  </si>
  <si>
    <t>track_10_0242_07_1084</t>
  </si>
  <si>
    <t>track_10_0321_01_1085</t>
  </si>
  <si>
    <t>track_10_0341_05_1086</t>
  </si>
  <si>
    <t>track_10_0431_03_1087</t>
  </si>
  <si>
    <t>3,4,5,6,7</t>
  </si>
  <si>
    <t>3101,3102,3301,3302,3301,3303</t>
  </si>
  <si>
    <t>track_11_0121_02_1088</t>
  </si>
  <si>
    <t>track_11_0121_04_1089</t>
  </si>
  <si>
    <t>track_11_0132_09_1090</t>
  </si>
  <si>
    <t>track_11_0134_11_1091</t>
  </si>
  <si>
    <t>竞技场，
2.3.4.6.7.8.9.10.11.12.13.14.15.16.17.18.19.23.24.25.26.27.28.29.31.33（不出现boss和特殊鱼）
任务表：
31 6 4；27 18 7
33 3 6；28 19 7
26 17 18；31 16 6
33 24 3；31 25 6</t>
  </si>
  <si>
    <t>track_11_0241_03_1092</t>
  </si>
  <si>
    <t>track_11_0321_08_1093</t>
  </si>
  <si>
    <t>track_11_0341_05_1094</t>
  </si>
  <si>
    <t>track_11_0341_06_1095</t>
  </si>
  <si>
    <t>track_11_0421_07_1096</t>
  </si>
  <si>
    <t>track_11_0422_01_1097</t>
  </si>
  <si>
    <t>3,4,5,7</t>
  </si>
  <si>
    <t>track_12_0122_07_1098</t>
  </si>
  <si>
    <t>track_12_0134_06_1099</t>
  </si>
  <si>
    <t>track_12_0241_01_1100</t>
  </si>
  <si>
    <t>track_12_0242_05_1101</t>
  </si>
  <si>
    <t>track_12_0341_04_1102</t>
  </si>
  <si>
    <t>track_12_0342_08_1103</t>
  </si>
  <si>
    <t>track_12_0421_03_1104</t>
  </si>
  <si>
    <t>track_12_0422_02_1105</t>
  </si>
  <si>
    <t>1,2</t>
  </si>
  <si>
    <t>3201,3202,3203</t>
  </si>
  <si>
    <t>track_13_1131_03_1106</t>
  </si>
  <si>
    <t>track_13_1132_02_1107</t>
  </si>
  <si>
    <t>track_13_1141_07_1108</t>
  </si>
  <si>
    <t>track_13_1231_01_1109</t>
  </si>
  <si>
    <t>track_13_1321_05_1110</t>
  </si>
  <si>
    <t>一条鱼</t>
  </si>
  <si>
    <t>track_13_1341_06_1111</t>
  </si>
  <si>
    <t>对阵</t>
  </si>
  <si>
    <t>track_13_1421_04_1112</t>
  </si>
  <si>
    <t>左至右一群</t>
  </si>
  <si>
    <t>track_14_1121_07_1113</t>
  </si>
  <si>
    <t>小花，特殊</t>
  </si>
  <si>
    <t>track_14_1131_08_1114</t>
  </si>
  <si>
    <t>竖游，不是很好看</t>
  </si>
  <si>
    <t>track_14_1141_04_1115</t>
  </si>
  <si>
    <t>左至右交叉，两条电鳗</t>
  </si>
  <si>
    <t>track_14_1311_03_1116</t>
  </si>
  <si>
    <t>水波纹（4.6.18.24.25.28）</t>
  </si>
  <si>
    <t>track_14_1341_02_1117</t>
  </si>
  <si>
    <t>track_14_1341_05_1118</t>
  </si>
  <si>
    <t>track_14_1342_06_1119</t>
  </si>
  <si>
    <t>track_14_1422_01_1120</t>
  </si>
  <si>
    <t>3,4,5</t>
  </si>
  <si>
    <t>3301,3302,3303,3401,3402</t>
  </si>
  <si>
    <t>track_15_0131_01_1121</t>
  </si>
  <si>
    <t>track_15_0241_03_1122</t>
  </si>
  <si>
    <t>track_15_0311_04_1123</t>
  </si>
  <si>
    <t>track_15_0321_05_1124</t>
  </si>
  <si>
    <t>track_15_0341_07_1125</t>
  </si>
  <si>
    <t>track_15_0421_02_1126</t>
  </si>
  <si>
    <t>track_15_0431_06_1127</t>
  </si>
  <si>
    <t>1,2,3,4,5</t>
  </si>
  <si>
    <t>3201,3202,3203,3301,3302,3303,3403</t>
  </si>
  <si>
    <t>track_16_1131_03_1128</t>
  </si>
  <si>
    <t>track_16_1141_05_1129</t>
  </si>
  <si>
    <t>track_16_1141_07_1130</t>
  </si>
  <si>
    <t>track_16_1311_06_1131</t>
  </si>
  <si>
    <t>track_16_1321_01_1132</t>
  </si>
  <si>
    <t>track_16_1321_04_1133</t>
  </si>
  <si>
    <t>track_16_1421_02_1134</t>
  </si>
  <si>
    <t>6,7,2</t>
  </si>
  <si>
    <t>3101,3102</t>
  </si>
  <si>
    <t>track_17_0131_05_1135</t>
  </si>
  <si>
    <t>track_17_0231_07_1136</t>
  </si>
  <si>
    <t>track_17_0241_03_1137</t>
  </si>
  <si>
    <t>track_17_0241_04_1138</t>
  </si>
  <si>
    <t>track_17_0311_02_1139</t>
  </si>
  <si>
    <t>track_17_0341_06_1140</t>
  </si>
  <si>
    <t>track_17_0341_08_1141</t>
  </si>
  <si>
    <t>track_17_0421_01_1142</t>
  </si>
  <si>
    <t>track_18_1131_02_1143</t>
  </si>
  <si>
    <t>track_18_1231_08_1144</t>
  </si>
  <si>
    <t>track_18_1241_04_1145</t>
  </si>
  <si>
    <t>track_18_1311_03_1146</t>
  </si>
  <si>
    <t>track_18_1321_01_1147</t>
  </si>
  <si>
    <t>track_18_1321_07_1148</t>
  </si>
  <si>
    <t>track_18_1411_06_1149</t>
  </si>
  <si>
    <t>track_18_1421_05_1150</t>
  </si>
  <si>
    <t>track_19_0121_02_1151</t>
  </si>
  <si>
    <t>track_19_0131_04_1152</t>
  </si>
  <si>
    <t>track_19_0142_01_1153</t>
  </si>
  <si>
    <t>track_19_0241_06_1154</t>
  </si>
  <si>
    <t>track_19_0311_08_1155</t>
  </si>
  <si>
    <t>track_19_0341_07_1156</t>
  </si>
  <si>
    <t>track_19_0421_03_1157</t>
  </si>
  <si>
    <t>track_19_0421_05_1158</t>
  </si>
  <si>
    <t>track_20_1221_01_1159</t>
  </si>
  <si>
    <t>track_20_1221_04_1160</t>
  </si>
  <si>
    <t>track_20_1441_02_1161</t>
  </si>
  <si>
    <t>track_20_1441_03_1162</t>
  </si>
  <si>
    <t>track_21_1141_03_1163</t>
  </si>
  <si>
    <t>track_21_1241_02_1164</t>
  </si>
  <si>
    <t>track_21_1241_08_1165</t>
  </si>
  <si>
    <t>track_21_1321_05_1166</t>
  </si>
  <si>
    <t>track_21_1341_04_1167</t>
  </si>
  <si>
    <t>track_21_1421_01_1168</t>
  </si>
  <si>
    <t>track_21_1421_06_1169</t>
  </si>
  <si>
    <t>track_21_1421_07_1170</t>
  </si>
  <si>
    <t>1,2,3,4,5,6,7</t>
  </si>
  <si>
    <t>3101,3102,3201,3202,3203,3301,3302,3303</t>
  </si>
  <si>
    <t>track_23_1121_05_1171</t>
  </si>
  <si>
    <t>track_23_1241_02_1172</t>
  </si>
  <si>
    <t>track_23_1241_06_1173</t>
  </si>
  <si>
    <t>track_23_1421_01_1174</t>
  </si>
  <si>
    <t>track_23_1421_03_1175</t>
  </si>
  <si>
    <t>track_23_1421_04_1176</t>
  </si>
  <si>
    <t>track_24_1241_06_1177</t>
  </si>
  <si>
    <t>track_24_1321_05_1178</t>
  </si>
  <si>
    <t>track_24_1121_03_1179</t>
  </si>
  <si>
    <t>track_24_1121_07_1180</t>
  </si>
  <si>
    <t>track_24_1141_08_1181</t>
  </si>
  <si>
    <t>track_24_1241_02_1182</t>
  </si>
  <si>
    <t>track_24_1341_04_1183</t>
  </si>
  <si>
    <t>track_24_1421_01_1184</t>
  </si>
  <si>
    <t>track_25_1221_02_1185</t>
  </si>
  <si>
    <t>track_25_1221_05_1186</t>
  </si>
  <si>
    <t>track_25_1321_03_1187</t>
  </si>
  <si>
    <t>track_25_1441_01_1188</t>
  </si>
  <si>
    <t>track_25_1441_04_1189</t>
  </si>
  <si>
    <t>track_26_0122_01_1190</t>
  </si>
  <si>
    <t>track_26_0141_02_1191</t>
  </si>
  <si>
    <t>track_26_0232_03_1192</t>
  </si>
  <si>
    <t>track_26_0242_04_1193</t>
  </si>
  <si>
    <t>track_26_0311_05_1194</t>
  </si>
  <si>
    <t>track_26_0342_06_1195</t>
  </si>
  <si>
    <t>track_26_0422_07_1196</t>
  </si>
  <si>
    <t>track_26_0431_08_1197</t>
  </si>
  <si>
    <t>track_27_0111_01_1198</t>
  </si>
  <si>
    <t>track_27_0131_02_1199</t>
  </si>
  <si>
    <t>track_27_0211_03_1200</t>
  </si>
  <si>
    <t>track_27_0241_04_1201</t>
  </si>
  <si>
    <t>track_27_0321_05_1202</t>
  </si>
  <si>
    <t>track_27_0341_06_1203</t>
  </si>
  <si>
    <t>track_27_0411_07_1204</t>
  </si>
  <si>
    <t>track_27_0441_08_1205</t>
  </si>
  <si>
    <t>track_28_0121_02_1206</t>
  </si>
  <si>
    <t>track_28_0131_01_1207</t>
  </si>
  <si>
    <t>track_28_0211_03_1208</t>
  </si>
  <si>
    <t>track_28_0241_04_1209</t>
  </si>
  <si>
    <t>track_28_0311_05_1210</t>
  </si>
  <si>
    <t>track_28_0341_06_1211</t>
  </si>
  <si>
    <t>track_28_0421_07_1212</t>
  </si>
  <si>
    <t>track_28_0441_08_1213</t>
  </si>
  <si>
    <t>3201,3202,3203,3301,3302,3303</t>
  </si>
  <si>
    <t>track_29_0111_02_1214</t>
  </si>
  <si>
    <t>track_29_0131_01_1215</t>
  </si>
  <si>
    <t>track_29_0241_03_1216</t>
  </si>
  <si>
    <t>track_29_0241_04_1217</t>
  </si>
  <si>
    <t>track_29_0311_05_1218</t>
  </si>
  <si>
    <t>track_29_0411_06_1219</t>
  </si>
  <si>
    <t>track_29_0421_07_1220</t>
  </si>
  <si>
    <t>track_29_0421_08_1221</t>
  </si>
  <si>
    <t>track_30_0121_02_1222</t>
  </si>
  <si>
    <t>track_30_0131_01_1223</t>
  </si>
  <si>
    <t>track_30_0231_03_1224</t>
  </si>
  <si>
    <t>track_30_0241_04_1225</t>
  </si>
  <si>
    <t>track_30_0311_05_1226</t>
  </si>
  <si>
    <t>track_30_0321_06_1227</t>
  </si>
  <si>
    <t>track_30_0421_07_1228</t>
  </si>
  <si>
    <t>track_30_0431_08_1229</t>
  </si>
  <si>
    <t>track_31_0121_01_1230</t>
  </si>
  <si>
    <t>track_31_0131_02_1231</t>
  </si>
  <si>
    <t>track_31_0231_03_1232</t>
  </si>
  <si>
    <t>track_31_0241_04_1233</t>
  </si>
  <si>
    <t>track_31_0311_05_1234</t>
  </si>
  <si>
    <t>track_31_0321_06_1235</t>
  </si>
  <si>
    <t>track_31_0411_07_1236</t>
  </si>
  <si>
    <t>track_31_0421_08_1237</t>
  </si>
  <si>
    <t>track_32_0121_01_1238</t>
  </si>
  <si>
    <t>track_32_0211_02_1239</t>
  </si>
  <si>
    <t>track_32_0241_03_1240</t>
  </si>
  <si>
    <t>track_32_0241_04_1241</t>
  </si>
  <si>
    <t>track_32_0311_05_1242</t>
  </si>
  <si>
    <t>track_32_0341_06_1243</t>
  </si>
  <si>
    <t>track_32_0421_07_1244</t>
  </si>
  <si>
    <t>track_32_0431_08_1245</t>
  </si>
  <si>
    <t>track_33_0121_01_1246</t>
  </si>
  <si>
    <t>track_33_0141_02_1247</t>
  </si>
  <si>
    <t>track_33_0241_03_1248</t>
  </si>
  <si>
    <t>track_33_0241_04_1249</t>
  </si>
  <si>
    <t>track_33_0311_05_1250</t>
  </si>
  <si>
    <t>track_33_0321_06_1251</t>
  </si>
  <si>
    <t>track_33_0421_07_1252</t>
  </si>
  <si>
    <t>track_33_0441_08_1253</t>
  </si>
  <si>
    <t>track_34_0121_01_1254</t>
  </si>
  <si>
    <t>track_34_0141_02_1255</t>
  </si>
  <si>
    <t>track_34_0231_03_1256</t>
  </si>
  <si>
    <t>track_34_0241_04_1257</t>
  </si>
  <si>
    <t>track_34_0311_05_1258</t>
  </si>
  <si>
    <t>track_34_0341_06_1259</t>
  </si>
  <si>
    <t>track_34_0411_07_1260</t>
  </si>
  <si>
    <t>track_34_0421_08_1261</t>
  </si>
  <si>
    <t>track_09_1429_07_1270</t>
  </si>
  <si>
    <t>track_09_1149_08_1271</t>
  </si>
  <si>
    <t>track_09_1349_09_1272</t>
  </si>
  <si>
    <t>track_09_1429_10_1273</t>
  </si>
  <si>
    <t>track_09_1249_11_1274</t>
  </si>
  <si>
    <t>track_13_1421_08_1275</t>
  </si>
  <si>
    <t>track_13_1231_09_1276</t>
  </si>
  <si>
    <t>track_13_1131_10_1277</t>
  </si>
  <si>
    <t>track_13_1232_11_1278</t>
  </si>
  <si>
    <t>track_13_1411_12_1279</t>
  </si>
  <si>
    <t>track_13_1422_13_1280</t>
  </si>
  <si>
    <t>track_13_1322_14_1281</t>
  </si>
  <si>
    <t>track_13_1421_15_1282</t>
  </si>
  <si>
    <t>track_13_1242_16_1283</t>
  </si>
  <si>
    <t>track_13_1133_17_1284</t>
  </si>
  <si>
    <t>track_16_1421_08_1285</t>
  </si>
  <si>
    <t>track_16_1241_09_1286</t>
  </si>
  <si>
    <t>track_16_1131_10_1287</t>
  </si>
  <si>
    <t>track_16_1431_11_1288</t>
  </si>
  <si>
    <t>track_16_1411_12_1289</t>
  </si>
  <si>
    <t>track_16_1422_13_1290</t>
  </si>
  <si>
    <t>track_16_1242_14_1291</t>
  </si>
  <si>
    <t>track_16_1422_15_1292</t>
  </si>
  <si>
    <t>track_16_1132_16_1293</t>
  </si>
  <si>
    <t>track_16_1423_17_1294</t>
  </si>
  <si>
    <t>track_17_0421_09_1295</t>
  </si>
  <si>
    <t>track_17_0241_10_1296</t>
  </si>
  <si>
    <t>track_17_0131_11_1297</t>
  </si>
  <si>
    <t>track_17_0241_12_1298</t>
  </si>
  <si>
    <t>track_17_0421_13_1299</t>
  </si>
  <si>
    <t>track_17_0432_14_1300</t>
  </si>
  <si>
    <t>track_17_0242_15_1301</t>
  </si>
  <si>
    <t>track_17_0122_16_1302</t>
  </si>
  <si>
    <t>track_17_0423_17_1303</t>
  </si>
  <si>
    <t>track_17_0243_18_1304</t>
  </si>
  <si>
    <t>track_18_1241_09_1305</t>
  </si>
  <si>
    <t>track_18_1421_10_1306</t>
  </si>
  <si>
    <t>track_18_1341_11_1307</t>
  </si>
  <si>
    <t>track_18_1121_12_1308</t>
  </si>
  <si>
    <t>track_18_1131_13_1309</t>
  </si>
  <si>
    <t>track_18_1422_14_1310</t>
  </si>
  <si>
    <t>track_18_1242_15_1311</t>
  </si>
  <si>
    <t>track_18_1132_16_1312</t>
  </si>
  <si>
    <t>track_18_1422_17_1313</t>
  </si>
  <si>
    <t>track_18_1243_18_1314</t>
  </si>
  <si>
    <t>track_19_0421_09_1315</t>
  </si>
  <si>
    <t>track_19_0241_10_1316</t>
  </si>
  <si>
    <t>track_19_0131_11_1317</t>
  </si>
  <si>
    <t>track_19_0341_12_1318</t>
  </si>
  <si>
    <t>track_19_0421_13_1319</t>
  </si>
  <si>
    <t>track_19_0422_14_1320</t>
  </si>
  <si>
    <t>track_19_0122_15_1321</t>
  </si>
  <si>
    <t>track_19_0422_16_1322</t>
  </si>
  <si>
    <t>track_19_0132_17_1323</t>
  </si>
  <si>
    <t>track_19_0243_18_1324</t>
  </si>
  <si>
    <t>track_24_1421_09_1325</t>
  </si>
  <si>
    <t>track_24_1241_10_1326</t>
  </si>
  <si>
    <t>track_24_1121_11_1327</t>
  </si>
  <si>
    <t>track_24_1231_12_1328</t>
  </si>
  <si>
    <t>track_24_1441_13_1329</t>
  </si>
  <si>
    <t>track_24_1221_14_1330</t>
  </si>
  <si>
    <t>track_24_1421_15_1331</t>
  </si>
  <si>
    <t>track_24_1131_16_1332</t>
  </si>
  <si>
    <t>track_24_1421_17_1333</t>
  </si>
  <si>
    <t>track_24_1241_18_1334</t>
  </si>
  <si>
    <t>track_25_1441_06_1335</t>
  </si>
  <si>
    <t>track_25_1221_07_1336</t>
  </si>
  <si>
    <t>track_25_1111_08_1337</t>
  </si>
  <si>
    <t>track_25_1321_09_1338</t>
  </si>
  <si>
    <t>track_25_1441_10_1339</t>
  </si>
  <si>
    <t>track_25_1221_11_1340</t>
  </si>
  <si>
    <t>track_25_1331_12_1341</t>
  </si>
  <si>
    <t>track_25_1441_13_1342</t>
  </si>
  <si>
    <t>track_25_1441_14_1343</t>
  </si>
  <si>
    <t>track_25_1221_15_1344</t>
  </si>
  <si>
    <t>track_26_0421_09_1345</t>
  </si>
  <si>
    <t>track_26_0241_10_1346</t>
  </si>
  <si>
    <t>track_26_0121_11_1347</t>
  </si>
  <si>
    <t>track_26_0341_12_1348</t>
  </si>
  <si>
    <t>track_26_0231_13_1349</t>
  </si>
  <si>
    <t>track_26_0241_14_1350</t>
  </si>
  <si>
    <t>track_26_0131_15_1351</t>
  </si>
  <si>
    <t>track_26_0421_16_1352</t>
  </si>
  <si>
    <t>track_26_0241_17_1353</t>
  </si>
  <si>
    <t>track_26_0141_18_1354</t>
  </si>
  <si>
    <t>track_28_0421_09_1355</t>
  </si>
  <si>
    <t>track_28_0241_10_1356</t>
  </si>
  <si>
    <t>track_28_0121_11_1357</t>
  </si>
  <si>
    <t>track_28_0421_12_1358</t>
  </si>
  <si>
    <t>track_28_0421_13_1359</t>
  </si>
  <si>
    <t>track_28_0341_14_1360</t>
  </si>
  <si>
    <t>track_28_0241_15_1361</t>
  </si>
  <si>
    <t>track_28_0221_16_1362</t>
  </si>
  <si>
    <t>track_28_0141_17_1363</t>
  </si>
  <si>
    <t>track_28_0231_18_1364</t>
  </si>
  <si>
    <t>track_31_0421_09_1365</t>
  </si>
  <si>
    <t>track_31_0241_10_1366</t>
  </si>
  <si>
    <t>track_31_0421_11_1367</t>
  </si>
  <si>
    <t>track_31_0241_12_1368</t>
  </si>
  <si>
    <t>track_31_0131_13_1369</t>
  </si>
  <si>
    <t>track_31_0241_14_1370</t>
  </si>
  <si>
    <t>track_31_0231_15_1371</t>
  </si>
  <si>
    <t>track_31_0421_16_1372</t>
  </si>
  <si>
    <t>track_31_0241_17_1373</t>
  </si>
  <si>
    <t>track_31_0111_18_1374</t>
  </si>
  <si>
    <t>track_33_0421_09_1375</t>
  </si>
  <si>
    <t>track_33_0241_10_1376</t>
  </si>
  <si>
    <t>track_33_0121_11_1377</t>
  </si>
  <si>
    <t>track_33_0341_12_1378</t>
  </si>
  <si>
    <t>track_33_0421_13_1379</t>
  </si>
  <si>
    <t>track_33_0241_14_1380</t>
  </si>
  <si>
    <t>track_33_0241_15_1381</t>
  </si>
  <si>
    <t>track_33_0431_16_1382</t>
  </si>
  <si>
    <t>track_33_0421_17_1383</t>
  </si>
  <si>
    <t>track_33_0111_18_1384</t>
  </si>
  <si>
    <t>track_44_0241_01_1701</t>
  </si>
  <si>
    <t>track_44_0241_01_1702</t>
  </si>
  <si>
    <t>track_44_0241_01_1703</t>
  </si>
  <si>
    <t>track_44_0241_01_1704</t>
  </si>
  <si>
    <t>track_44_0431_05_1705</t>
  </si>
  <si>
    <t>track_44_0141_06_1706</t>
  </si>
  <si>
    <t>track_44_0121_07_1707</t>
  </si>
  <si>
    <t>track_44_0131_08_1708</t>
  </si>
  <si>
    <t>track_44_0211_09_1709</t>
  </si>
  <si>
    <t>track_44_0341_10_1710</t>
  </si>
  <si>
    <t>track_44_0311_11_1711</t>
  </si>
  <si>
    <t>track_44_0321_12_1712</t>
  </si>
  <si>
    <t>track_1901</t>
  </si>
  <si>
    <t>track_1902</t>
  </si>
  <si>
    <t>track_1903</t>
  </si>
  <si>
    <t>track_1904</t>
  </si>
  <si>
    <t>track_1906</t>
  </si>
  <si>
    <t>track_1907</t>
  </si>
  <si>
    <t>track_1908</t>
  </si>
  <si>
    <t>track_1909</t>
  </si>
  <si>
    <t>track_1910</t>
  </si>
  <si>
    <t>track_1911</t>
  </si>
  <si>
    <t>track_1912</t>
  </si>
  <si>
    <t>track_1913</t>
  </si>
  <si>
    <t>track_20_1421_05_1385</t>
  </si>
  <si>
    <t>track_20_1441_06_1386</t>
  </si>
  <si>
    <t>track_20_1121_07_1387</t>
  </si>
  <si>
    <t>track_20_1311_08_1388</t>
  </si>
  <si>
    <t>track_20_1241_09_1389</t>
  </si>
  <si>
    <t>track_20_1221_10_1390</t>
  </si>
  <si>
    <t>track_32_0421_09_1391</t>
  </si>
  <si>
    <t>track_32_0241_10_1392</t>
  </si>
  <si>
    <t>track_32_0121_11_1393</t>
  </si>
  <si>
    <t>track_32_0141_12_1394</t>
  </si>
  <si>
    <t>track_32_0431_13_1395</t>
  </si>
  <si>
    <t>track_32_0321_14_1396</t>
  </si>
  <si>
    <t>track_32_0131_15_1397</t>
  </si>
  <si>
    <t>track_32_0231_16_1398</t>
  </si>
  <si>
    <t>track_32_0421_17_1399</t>
  </si>
  <si>
    <t>track_32_0241_18_1400</t>
  </si>
  <si>
    <t>track_34_0421_09_1401</t>
  </si>
  <si>
    <t>track_34_0241_10_1402</t>
  </si>
  <si>
    <t>track_34_0421_11_1403</t>
  </si>
  <si>
    <t>track_34_0321_12_1404</t>
  </si>
  <si>
    <t>track_34_0341_13_1405</t>
  </si>
  <si>
    <t>track_34_0121_14_1406</t>
  </si>
  <si>
    <t>track_34_0431_15_1407</t>
  </si>
  <si>
    <t>track_34_0241_16_1408</t>
  </si>
  <si>
    <t>track_23_1121_07_1409</t>
  </si>
  <si>
    <t>track_23_1131_08_1410</t>
  </si>
  <si>
    <t>track_23_1231_09_1411</t>
  </si>
  <si>
    <t>track_23_1241_10_1412</t>
  </si>
  <si>
    <t>track_23_1121_11_1413</t>
  </si>
  <si>
    <t>track_23_1311_12_1414</t>
  </si>
  <si>
    <t>track_23_1321_13_1415</t>
  </si>
  <si>
    <t>track_23_1421_14_1416</t>
  </si>
  <si>
    <t>track_23_1411_15_1417</t>
  </si>
  <si>
    <t>track_23_1421_16_1418</t>
  </si>
  <si>
    <t>track_25_1141_16_1419</t>
  </si>
  <si>
    <t>track_25_1121_17_1420</t>
  </si>
  <si>
    <t>track_25_1131_18_1421</t>
  </si>
  <si>
    <t>track_25_1131_19_1422</t>
  </si>
  <si>
    <t>track_25_1131_20_1423</t>
  </si>
  <si>
    <t>track_25_1121_21_1424</t>
  </si>
  <si>
    <t>track_20_1131_11_1425</t>
  </si>
  <si>
    <t>track_20_1121_12_1426</t>
  </si>
  <si>
    <t>track_20_1341_13_1427</t>
  </si>
  <si>
    <t>track_20_1311_14_1428</t>
  </si>
  <si>
    <t>track_21_1141_08_1429</t>
  </si>
  <si>
    <t>track_23_1341_17_1430</t>
  </si>
  <si>
    <t>track_23_1311_18_1431</t>
  </si>
  <si>
    <t>track_24_1321_19_1432</t>
  </si>
  <si>
    <t>track_24_1341_20_1433</t>
  </si>
  <si>
    <t>track_25_1311_22_1434</t>
  </si>
  <si>
    <t>track_25_1311_23_1435</t>
  </si>
  <si>
    <t>track_26_0311_19_1436</t>
  </si>
  <si>
    <t>track_26_0341_20_1437</t>
  </si>
  <si>
    <t>track_26_0421_21_1438</t>
  </si>
  <si>
    <t>track_28_0121_19_1439</t>
  </si>
  <si>
    <t>track_28_0321_20_1440</t>
  </si>
  <si>
    <t>track_28_0341_21_1441</t>
  </si>
  <si>
    <t>track_29_0321_09_1442</t>
  </si>
  <si>
    <t>track_31_0121_19_1443</t>
  </si>
  <si>
    <t>track_31_0341_20_1444</t>
  </si>
  <si>
    <t>track_31_0321_21_1445</t>
  </si>
  <si>
    <t>track_32_0321_19_1446</t>
  </si>
  <si>
    <t>track_32_0321_20_1447</t>
  </si>
  <si>
    <t>track_33_0321_09_1448</t>
  </si>
  <si>
    <t>track_33_0311_10_1449</t>
  </si>
  <si>
    <t>track_34_0131_17_1450</t>
  </si>
  <si>
    <t>track_32_0121_21_1451</t>
  </si>
  <si>
    <t>track_32_0311_22_1452</t>
  </si>
  <si>
    <t>track_32_0421_23_1453</t>
  </si>
  <si>
    <t>track_32_0141_24_1454</t>
  </si>
  <si>
    <t>track_34_0121_18_1455</t>
  </si>
  <si>
    <t>track_1915</t>
  </si>
  <si>
    <t>track_1916</t>
  </si>
  <si>
    <t>track_1917</t>
  </si>
  <si>
    <t>track_1918</t>
  </si>
  <si>
    <t>track_1919</t>
  </si>
  <si>
    <t>track_1920</t>
  </si>
  <si>
    <t>track_1921</t>
  </si>
  <si>
    <t>track_1922</t>
  </si>
  <si>
    <t>track_1923</t>
  </si>
  <si>
    <t>track_1924</t>
  </si>
  <si>
    <t>track_1925</t>
  </si>
  <si>
    <t>track_1926</t>
  </si>
  <si>
    <t>track_1927</t>
  </si>
  <si>
    <t>track_1928</t>
  </si>
  <si>
    <t>track_1929</t>
  </si>
  <si>
    <t>track_1930</t>
  </si>
  <si>
    <t>track_1931</t>
  </si>
  <si>
    <t>track_1932</t>
  </si>
  <si>
    <t>track_16_1141_18_1456</t>
  </si>
  <si>
    <t>track_16_1241_19_1457</t>
  </si>
  <si>
    <t>track_16_1241_20_1458</t>
  </si>
  <si>
    <t>track_16_1231_21_1459</t>
  </si>
  <si>
    <t>track_16_1211_22_1460</t>
  </si>
  <si>
    <t>track_16_1321_23_1461</t>
  </si>
  <si>
    <t>track_16_1341_24_1462</t>
  </si>
  <si>
    <t>track_16_1311_25_1463</t>
  </si>
  <si>
    <t>track_34_0141_19_1464</t>
  </si>
  <si>
    <t>track_34_0241_20_1465</t>
  </si>
  <si>
    <t>track_34_0231_21_1466</t>
  </si>
  <si>
    <t>track_34_0341_22_1467</t>
  </si>
  <si>
    <t>track_34_0311_23_1468</t>
  </si>
  <si>
    <t>track_34_0421_24_1469</t>
  </si>
  <si>
    <t>track_24_0121_21_1470</t>
  </si>
  <si>
    <t>track_24_0321_22_1471</t>
  </si>
  <si>
    <t>track_24_0341_23_1472</t>
  </si>
  <si>
    <t>track_24_0411_24_1473</t>
  </si>
  <si>
    <t>track_23_1131_19_1474</t>
  </si>
  <si>
    <t>track_23_1141_20_1475</t>
  </si>
  <si>
    <t>track_23_1241_21_1476</t>
  </si>
  <si>
    <t>track_23_1231_22_1477</t>
  </si>
  <si>
    <t>track_23_1341_23_1478</t>
  </si>
  <si>
    <t>track_23_1311_24_1479</t>
  </si>
  <si>
    <t>每次随好这1个小时的时间节点，这1个小时表示的是有效时间</t>
  </si>
  <si>
    <t>String</t>
  </si>
  <si>
    <t>key</t>
  </si>
  <si>
    <t>timeNodeMin</t>
  </si>
  <si>
    <t>timeNodeMax</t>
  </si>
  <si>
    <t>按照时间出现的boss</t>
  </si>
  <si>
    <t>节点</t>
  </si>
  <si>
    <t>时间节点/秒
范围:最小</t>
  </si>
  <si>
    <t>时间节点/秒
范围:最大</t>
  </si>
  <si>
    <t>新手渔场
出现boss的track</t>
  </si>
  <si>
    <t>初级渔场
出现boss的track</t>
  </si>
  <si>
    <t>中级渔场
出现boss的track</t>
  </si>
  <si>
    <t>高级渔场
出现boss的track</t>
  </si>
  <si>
    <t>弹头场
出现boss的track</t>
  </si>
  <si>
    <t>202</t>
  </si>
  <si>
    <t>201</t>
  </si>
  <si>
    <t>203</t>
  </si>
  <si>
    <t>204</t>
  </si>
  <si>
    <t>201冰海精灵</t>
  </si>
  <si>
    <t>202艾莎</t>
  </si>
  <si>
    <t>203财神</t>
  </si>
  <si>
    <t>204龙鲸</t>
  </si>
  <si>
    <t>205奖金池</t>
  </si>
  <si>
    <t>id</t>
  </si>
  <si>
    <t>starTime</t>
  </si>
  <si>
    <t>duration</t>
  </si>
  <si>
    <t>roomId</t>
  </si>
  <si>
    <t>开始时间/
24小时格式</t>
  </si>
  <si>
    <r>
      <rPr>
        <sz val="9"/>
        <color theme="1"/>
        <rFont val="微软雅黑"/>
        <family val="2"/>
        <charset val="134"/>
      </rPr>
      <t xml:space="preserve">持续时间/秒
</t>
    </r>
    <r>
      <rPr>
        <b/>
        <i/>
        <sz val="9"/>
        <color rgb="FFFF0000"/>
        <rFont val="微软雅黑"/>
        <family val="2"/>
        <charset val="134"/>
      </rPr>
      <t>主要一定要与track结束时间对应</t>
    </r>
  </si>
  <si>
    <t>房间id
1新手,2初级
3中级,4高级
5竞技场</t>
  </si>
  <si>
    <t>目前是测试数据</t>
  </si>
  <si>
    <t>正式数据</t>
  </si>
  <si>
    <t>7:15:0</t>
  </si>
  <si>
    <t>7:45:0</t>
  </si>
  <si>
    <t>8:15:0</t>
  </si>
  <si>
    <t>8:45:0</t>
  </si>
  <si>
    <t>9:15:0</t>
  </si>
  <si>
    <t>9:45:0</t>
  </si>
  <si>
    <t>10:15:0</t>
  </si>
  <si>
    <t>10:45:0</t>
  </si>
  <si>
    <t>11:15:0</t>
  </si>
  <si>
    <t>11:45:0</t>
  </si>
  <si>
    <t>12:15:0</t>
  </si>
  <si>
    <t>12:45:0</t>
  </si>
  <si>
    <t>13:15:0</t>
  </si>
  <si>
    <t>13:45:0</t>
  </si>
  <si>
    <t>14:15:0</t>
  </si>
  <si>
    <t>14:45:0</t>
  </si>
  <si>
    <t>15:15:0</t>
  </si>
  <si>
    <t>15:45:0</t>
  </si>
  <si>
    <t>16:15:0</t>
  </si>
  <si>
    <t>16:45:0</t>
  </si>
  <si>
    <t>17:15:0</t>
  </si>
  <si>
    <t>17:45:0</t>
  </si>
  <si>
    <t>18:15:0</t>
  </si>
  <si>
    <t>18:45:0</t>
  </si>
  <si>
    <t>19:15:0</t>
  </si>
  <si>
    <t>19:45:0</t>
  </si>
  <si>
    <t>20:15:0</t>
  </si>
  <si>
    <t>20:45:0</t>
  </si>
  <si>
    <t>21:15:0</t>
  </si>
  <si>
    <t>21:45:0</t>
  </si>
  <si>
    <t>话费赛时间和话费鱼朝时间错开即可</t>
  </si>
  <si>
    <t>龙舟分值第1阶段</t>
  </si>
  <si>
    <t>初级房</t>
  </si>
  <si>
    <t>中级级房</t>
  </si>
  <si>
    <t>高级房</t>
  </si>
  <si>
    <t>初始血量</t>
  </si>
  <si>
    <t>8场左右</t>
  </si>
  <si>
    <t>高峰时刻一小时两场</t>
  </si>
  <si>
    <t>龙舟分值第2阶段</t>
  </si>
  <si>
    <t>房间人数</t>
  </si>
  <si>
    <t>weekEnumerat</t>
  </si>
  <si>
    <t>longzhouHP</t>
  </si>
  <si>
    <t>trackGroup</t>
  </si>
  <si>
    <t>先确认后再调整，建议节假日可以多开几次</t>
  </si>
  <si>
    <t>龙舟分值第3阶段</t>
  </si>
  <si>
    <t>预估时间</t>
  </si>
  <si>
    <t>每周的天数枚举
周一到周日编号：
1,2,3,4,5,6,7</t>
  </si>
  <si>
    <t>持续时间/秒</t>
  </si>
  <si>
    <t>房间id
1新手,2初级
3中级,4高级
5竞技场,6核弹专场</t>
  </si>
  <si>
    <t>龙舟初始血量
（也是最小血量）</t>
  </si>
  <si>
    <t>从N个track中随机一个
701,702</t>
  </si>
  <si>
    <r>
      <rPr>
        <b/>
        <sz val="11"/>
        <color theme="1"/>
        <rFont val="微软雅黑"/>
        <family val="2"/>
        <charset val="134"/>
      </rPr>
      <t>周末</t>
    </r>
    <r>
      <rPr>
        <sz val="11"/>
        <color theme="1"/>
        <rFont val="微软雅黑"/>
        <family val="2"/>
        <charset val="134"/>
      </rPr>
      <t xml:space="preserve">
周六周日
</t>
    </r>
    <r>
      <rPr>
        <sz val="10"/>
        <color rgb="FFFF0000"/>
        <rFont val="微软雅黑"/>
        <family val="2"/>
        <charset val="134"/>
      </rPr>
      <t>过节能不能单独控制</t>
    </r>
  </si>
  <si>
    <t>701,702</t>
  </si>
  <si>
    <t>11:0:0</t>
  </si>
  <si>
    <t>12:0:0</t>
  </si>
  <si>
    <t>19:0:0</t>
  </si>
  <si>
    <t>20:0:0</t>
  </si>
  <si>
    <t>21:0:0</t>
  </si>
  <si>
    <t>11:30:0</t>
  </si>
  <si>
    <t>12:30:0</t>
  </si>
  <si>
    <t>高峰时间</t>
    <phoneticPr fontId="27" type="noConversion"/>
  </si>
  <si>
    <t>没有显著的上班时间和周六日差</t>
    <phoneticPr fontId="27" type="noConversion"/>
  </si>
  <si>
    <r>
      <t xml:space="preserve">key
</t>
    </r>
    <r>
      <rPr>
        <sz val="9"/>
        <color rgb="FFFF0000"/>
        <rFont val="微软雅黑"/>
        <family val="2"/>
        <charset val="134"/>
      </rPr>
      <t>每次调整时间和场次key值后续增加</t>
    </r>
    <phoneticPr fontId="27" type="noConversion"/>
  </si>
  <si>
    <r>
      <t xml:space="preserve">平时
</t>
    </r>
    <r>
      <rPr>
        <sz val="11"/>
        <color theme="1"/>
        <rFont val="微软雅黑"/>
        <family val="2"/>
        <charset val="134"/>
      </rPr>
      <t>周一到周五</t>
    </r>
    <phoneticPr fontId="27" type="noConversion"/>
  </si>
  <si>
    <t>0:30:0</t>
  </si>
  <si>
    <t>1:0:0</t>
  </si>
  <si>
    <t>1:30:0</t>
  </si>
  <si>
    <r>
      <t>1,2,3,4,5</t>
    </r>
    <r>
      <rPr>
        <sz val="11"/>
        <color theme="1"/>
        <rFont val="微软雅黑"/>
        <family val="2"/>
        <charset val="134"/>
      </rPr>
      <t>,6,7</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</si>
</sst>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9">
    <font>
      <sz val="11"/>
      <color theme="1"/>
      <name val="宋体"/>
      <charset val="134"/>
      <scheme val="minor"/>
    </font>
    <font>
      <sz val="8"/>
      <color theme="1"/>
      <name val="微软雅黑"/>
      <charset val="134"/>
    </font>
    <font>
      <sz val="11"/>
      <color theme="1"/>
      <name val="微软雅黑"/>
      <charset val="134"/>
    </font>
    <font>
      <sz val="10"/>
      <color theme="1"/>
      <name val="微软雅黑"/>
      <charset val="134"/>
    </font>
    <font>
      <sz val="9"/>
      <color theme="1"/>
      <name val="微软雅黑"/>
      <charset val="134"/>
    </font>
    <font>
      <sz val="11"/>
      <color rgb="FFFF0000"/>
      <name val="微软雅黑"/>
      <charset val="134"/>
    </font>
    <font>
      <b/>
      <sz val="12"/>
      <color rgb="FF00B050"/>
      <name val="微软雅黑"/>
      <charset val="134"/>
    </font>
    <font>
      <sz val="16"/>
      <color theme="1"/>
      <name val="微软雅黑"/>
      <charset val="134"/>
    </font>
    <font>
      <b/>
      <sz val="11"/>
      <color theme="1"/>
      <name val="微软雅黑"/>
      <charset val="134"/>
    </font>
    <font>
      <sz val="10"/>
      <color rgb="FFFF0000"/>
      <name val="微软雅黑"/>
      <charset val="134"/>
    </font>
    <font>
      <sz val="8"/>
      <color rgb="FFFF0000"/>
      <name val="微软雅黑"/>
      <charset val="134"/>
    </font>
    <font>
      <sz val="11"/>
      <color theme="1"/>
      <name val="方正粗圆_GBK"/>
      <charset val="134"/>
    </font>
    <font>
      <b/>
      <sz val="18"/>
      <color rgb="FFFF0000"/>
      <name val="微软雅黑"/>
      <family val="2"/>
      <charset val="134"/>
    </font>
    <font>
      <sz val="10.5"/>
      <color theme="1"/>
      <name val="方正粗圆_GBK"/>
      <charset val="134"/>
    </font>
    <font>
      <b/>
      <sz val="11"/>
      <color rgb="FFFF0000"/>
      <name val="微软雅黑"/>
      <family val="2"/>
      <charset val="134"/>
    </font>
    <font>
      <b/>
      <i/>
      <sz val="9"/>
      <color rgb="FFFF0000"/>
      <name val="微软雅黑"/>
      <family val="2"/>
      <charset val="134"/>
    </font>
    <font>
      <b/>
      <sz val="8"/>
      <color theme="1"/>
      <name val="微软雅黑"/>
      <family val="2"/>
      <charset val="134"/>
    </font>
    <font>
      <sz val="9"/>
      <color rgb="FFFF0000"/>
      <name val="微软雅黑"/>
      <family val="2"/>
      <charset val="134"/>
    </font>
    <font>
      <sz val="11"/>
      <color theme="9" tint="0.59999389629810485"/>
      <name val="微软雅黑"/>
      <family val="2"/>
      <charset val="134"/>
    </font>
    <font>
      <sz val="9"/>
      <name val="宋体"/>
      <family val="3"/>
      <charset val="134"/>
    </font>
    <font>
      <b/>
      <sz val="9"/>
      <name val="宋体"/>
      <family val="3"/>
      <charset val="134"/>
    </font>
    <font>
      <sz val="8"/>
      <color theme="1"/>
      <name val="微软雅黑"/>
      <family val="2"/>
      <charset val="134"/>
    </font>
    <font>
      <sz val="8"/>
      <color rgb="FFFF0000"/>
      <name val="微软雅黑"/>
      <family val="2"/>
      <charset val="134"/>
    </font>
    <font>
      <sz val="9"/>
      <color theme="1"/>
      <name val="微软雅黑"/>
      <family val="2"/>
      <charset val="134"/>
    </font>
    <font>
      <sz val="11"/>
      <color theme="1"/>
      <name val="微软雅黑"/>
      <family val="2"/>
      <charset val="134"/>
    </font>
    <font>
      <b/>
      <sz val="11"/>
      <color theme="1"/>
      <name val="微软雅黑"/>
      <family val="2"/>
      <charset val="134"/>
    </font>
    <font>
      <sz val="10"/>
      <color rgb="FFFF0000"/>
      <name val="微软雅黑"/>
      <family val="2"/>
      <charset val="134"/>
    </font>
    <font>
      <sz val="9"/>
      <name val="宋体"/>
      <family val="3"/>
      <charset val="134"/>
      <scheme val="minor"/>
    </font>
    <font>
      <sz val="11"/>
      <color rgb="FF7030A0"/>
      <name val="微软雅黑"/>
      <family val="2"/>
      <charset val="134"/>
    </font>
  </fonts>
  <fills count="13">
    <fill>
      <patternFill patternType="none"/>
    </fill>
    <fill>
      <patternFill patternType="gray125"/>
    </fill>
    <fill>
      <patternFill patternType="solid">
        <fgColor theme="3" tint="0.79955442976165048"/>
        <bgColor indexed="64"/>
      </patternFill>
    </fill>
    <fill>
      <patternFill patternType="solid">
        <fgColor theme="3" tint="0.7993408001953185"/>
        <bgColor indexed="64"/>
      </patternFill>
    </fill>
    <fill>
      <patternFill patternType="solid">
        <fgColor theme="3" tint="0.79952391125217448"/>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9" tint="0.79979857783745845"/>
        <bgColor indexed="64"/>
      </patternFill>
    </fill>
    <fill>
      <patternFill patternType="solid">
        <fgColor theme="3" tint="0.79943235572374649"/>
        <bgColor indexed="64"/>
      </patternFill>
    </fill>
    <fill>
      <patternFill patternType="solid">
        <fgColor theme="9" tint="-0.249977111117893"/>
        <bgColor indexed="64"/>
      </patternFill>
    </fill>
    <fill>
      <patternFill patternType="solid">
        <fgColor theme="8" tint="0.79964598529007846"/>
        <bgColor indexed="64"/>
      </patternFill>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88">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2" borderId="1" xfId="0" applyFont="1" applyFill="1" applyBorder="1" applyAlignment="1">
      <alignment horizontal="left"/>
    </xf>
    <xf numFmtId="0" fontId="3" fillId="3" borderId="1" xfId="0" applyFont="1" applyFill="1" applyBorder="1" applyAlignment="1">
      <alignment horizontal="left"/>
    </xf>
    <xf numFmtId="0" fontId="3" fillId="4" borderId="1" xfId="0" applyFont="1" applyFill="1" applyBorder="1" applyAlignment="1">
      <alignment horizontal="left"/>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1" fillId="5" borderId="1" xfId="0" applyFont="1" applyFill="1" applyBorder="1" applyAlignment="1">
      <alignment horizontal="left" vertical="center" wrapText="1"/>
    </xf>
    <xf numFmtId="0" fontId="2" fillId="0" borderId="2" xfId="0" applyFont="1" applyFill="1" applyBorder="1" applyAlignment="1">
      <alignment horizontal="left"/>
    </xf>
    <xf numFmtId="0" fontId="2" fillId="0" borderId="0" xfId="0" applyFont="1" applyFill="1" applyBorder="1" applyAlignment="1">
      <alignment horizontal="left"/>
    </xf>
    <xf numFmtId="0" fontId="2" fillId="0" borderId="3" xfId="0" applyFont="1" applyFill="1" applyBorder="1" applyAlignment="1">
      <alignment horizontal="left" vertical="center"/>
    </xf>
    <xf numFmtId="0" fontId="2" fillId="0" borderId="3" xfId="0" applyFont="1" applyFill="1" applyBorder="1" applyAlignment="1">
      <alignment horizontal="left"/>
    </xf>
    <xf numFmtId="0" fontId="2" fillId="0" borderId="4" xfId="0" applyFont="1" applyFill="1" applyBorder="1" applyAlignment="1">
      <alignment horizontal="left" vertical="center"/>
    </xf>
    <xf numFmtId="0" fontId="2" fillId="6" borderId="0" xfId="0" applyFont="1" applyFill="1" applyAlignment="1">
      <alignment horizontal="left" vertical="center"/>
    </xf>
    <xf numFmtId="0" fontId="2" fillId="0" borderId="5" xfId="0" applyFont="1" applyFill="1" applyBorder="1" applyAlignment="1">
      <alignment horizontal="left"/>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49" fontId="2" fillId="0" borderId="0" xfId="0" applyNumberFormat="1" applyFont="1" applyFill="1" applyBorder="1" applyAlignment="1"/>
    <xf numFmtId="0" fontId="5"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21" fontId="2" fillId="0" borderId="0" xfId="0" applyNumberFormat="1" applyFont="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xf>
    <xf numFmtId="0" fontId="2" fillId="0" borderId="0" xfId="0" applyFont="1" applyBorder="1" applyAlignment="1">
      <alignment horizontal="left" vertical="center"/>
    </xf>
    <xf numFmtId="0" fontId="2" fillId="0" borderId="0" xfId="0" applyFont="1" applyBorder="1" applyAlignment="1">
      <alignment horizontal="left"/>
    </xf>
    <xf numFmtId="49" fontId="2" fillId="0" borderId="0" xfId="0" applyNumberFormat="1" applyFont="1" applyBorder="1" applyAlignment="1"/>
    <xf numFmtId="0" fontId="2" fillId="0" borderId="7" xfId="0" applyFont="1" applyFill="1" applyBorder="1" applyAlignment="1">
      <alignment horizontal="left"/>
    </xf>
    <xf numFmtId="0" fontId="2" fillId="0" borderId="8" xfId="0" applyFont="1" applyBorder="1" applyAlignment="1">
      <alignment horizontal="left" vertical="center"/>
    </xf>
    <xf numFmtId="0" fontId="2" fillId="0" borderId="8" xfId="0" applyFont="1" applyBorder="1" applyAlignment="1">
      <alignment horizontal="left"/>
    </xf>
    <xf numFmtId="0" fontId="2" fillId="0" borderId="0" xfId="0" applyFont="1" applyAlignment="1">
      <alignment horizontal="left"/>
    </xf>
    <xf numFmtId="49" fontId="2" fillId="0" borderId="0" xfId="0" applyNumberFormat="1" applyFont="1" applyAlignment="1"/>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9" fontId="2" fillId="0" borderId="0" xfId="0" applyNumberFormat="1" applyFont="1" applyAlignment="1">
      <alignment horizontal="left"/>
    </xf>
    <xf numFmtId="0" fontId="0" fillId="0" borderId="0" xfId="0" applyAlignment="1">
      <alignment horizontal="left"/>
    </xf>
    <xf numFmtId="0" fontId="2" fillId="0" borderId="0" xfId="0" applyNumberFormat="1" applyFont="1" applyAlignment="1">
      <alignment horizontal="left" vertical="center"/>
    </xf>
    <xf numFmtId="0" fontId="0" fillId="0" borderId="0" xfId="0" applyFont="1"/>
    <xf numFmtId="0" fontId="2" fillId="0" borderId="0" xfId="0" applyFont="1" applyFill="1" applyAlignment="1">
      <alignment horizontal="left" vertical="center"/>
    </xf>
    <xf numFmtId="21" fontId="2" fillId="0" borderId="0" xfId="0" applyNumberFormat="1" applyFont="1" applyFill="1" applyAlignment="1">
      <alignment horizontal="left" vertical="center"/>
    </xf>
    <xf numFmtId="0" fontId="9" fillId="4" borderId="1" xfId="0" applyFont="1" applyFill="1" applyBorder="1" applyAlignment="1">
      <alignment horizontal="left"/>
    </xf>
    <xf numFmtId="0" fontId="1"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49" fontId="2" fillId="0" borderId="0" xfId="0" applyNumberFormat="1" applyFont="1"/>
    <xf numFmtId="176" fontId="2" fillId="0" borderId="0" xfId="0" applyNumberFormat="1" applyFont="1" applyAlignment="1">
      <alignment horizontal="left"/>
    </xf>
    <xf numFmtId="49" fontId="5" fillId="0" borderId="0" xfId="0" applyNumberFormat="1" applyFont="1"/>
    <xf numFmtId="0" fontId="2" fillId="7" borderId="0" xfId="0" applyFont="1" applyFill="1" applyAlignment="1">
      <alignment horizontal="left" vertical="center"/>
    </xf>
    <xf numFmtId="0" fontId="3" fillId="0" borderId="0" xfId="0" applyFont="1" applyAlignment="1">
      <alignment horizontal="left" vertical="center"/>
    </xf>
    <xf numFmtId="0" fontId="2" fillId="8" borderId="0" xfId="0" applyFont="1" applyFill="1" applyAlignment="1">
      <alignment horizontal="left" vertical="center"/>
    </xf>
    <xf numFmtId="0" fontId="11" fillId="0" borderId="0" xfId="0" applyFont="1" applyFill="1" applyAlignment="1">
      <alignment horizontal="left" vertical="center"/>
    </xf>
    <xf numFmtId="0" fontId="2" fillId="0" borderId="0" xfId="0" applyFont="1" applyAlignment="1">
      <alignment horizontal="left" vertical="center" wrapText="1"/>
    </xf>
    <xf numFmtId="49" fontId="3" fillId="4" borderId="1" xfId="0" applyNumberFormat="1" applyFont="1" applyFill="1" applyBorder="1" applyAlignment="1">
      <alignment horizontal="left"/>
    </xf>
    <xf numFmtId="0" fontId="1" fillId="0"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12" fillId="0" borderId="1" xfId="0" applyFont="1" applyFill="1" applyBorder="1" applyAlignment="1">
      <alignment horizontal="left" vertical="center" wrapText="1"/>
    </xf>
    <xf numFmtId="49" fontId="2" fillId="7" borderId="0" xfId="0" applyNumberFormat="1" applyFont="1" applyFill="1" applyAlignment="1">
      <alignment horizontal="left" vertical="center"/>
    </xf>
    <xf numFmtId="49" fontId="2" fillId="0" borderId="0" xfId="0" applyNumberFormat="1" applyFont="1" applyFill="1" applyAlignment="1">
      <alignment horizontal="left" vertical="center"/>
    </xf>
    <xf numFmtId="0" fontId="13" fillId="0" borderId="0" xfId="0" applyFont="1"/>
    <xf numFmtId="0" fontId="2" fillId="6" borderId="0" xfId="0" applyFont="1" applyFill="1" applyAlignment="1">
      <alignment vertical="center" wrapText="1"/>
    </xf>
    <xf numFmtId="0" fontId="2" fillId="0" borderId="0" xfId="0" applyFont="1" applyAlignment="1">
      <alignment vertical="center" wrapText="1"/>
    </xf>
    <xf numFmtId="0" fontId="3" fillId="9" borderId="1" xfId="0" applyFont="1" applyFill="1" applyBorder="1" applyAlignment="1">
      <alignment horizontal="left"/>
    </xf>
    <xf numFmtId="0" fontId="4" fillId="9" borderId="1" xfId="0" applyFont="1" applyFill="1" applyBorder="1" applyAlignment="1">
      <alignment horizontal="left" vertical="center"/>
    </xf>
    <xf numFmtId="0" fontId="4" fillId="9" borderId="1" xfId="0" applyFont="1" applyFill="1" applyBorder="1" applyAlignment="1">
      <alignment horizontal="left" vertical="center" wrapText="1"/>
    </xf>
    <xf numFmtId="0" fontId="2" fillId="0" borderId="0" xfId="0" applyFont="1" applyFill="1" applyAlignment="1">
      <alignment horizontal="left"/>
    </xf>
    <xf numFmtId="0" fontId="2" fillId="7" borderId="0" xfId="0" applyFont="1" applyFill="1" applyAlignment="1">
      <alignment horizontal="left"/>
    </xf>
    <xf numFmtId="0" fontId="2" fillId="6" borderId="0" xfId="0" applyFont="1" applyFill="1" applyAlignment="1">
      <alignment horizontal="left"/>
    </xf>
    <xf numFmtId="0" fontId="2" fillId="0" borderId="0" xfId="0" applyFont="1"/>
    <xf numFmtId="0" fontId="5" fillId="6" borderId="0" xfId="0" applyFont="1" applyFill="1" applyAlignment="1">
      <alignment horizontal="left"/>
    </xf>
    <xf numFmtId="0" fontId="5" fillId="0" borderId="0" xfId="0" applyFont="1" applyFill="1"/>
    <xf numFmtId="0" fontId="2" fillId="0" borderId="0" xfId="0" applyFont="1" applyFill="1"/>
    <xf numFmtId="0" fontId="2" fillId="10" borderId="0" xfId="0" applyFont="1" applyFill="1" applyAlignment="1">
      <alignment horizontal="left"/>
    </xf>
    <xf numFmtId="0" fontId="14" fillId="0" borderId="0" xfId="0" applyFont="1" applyAlignment="1">
      <alignment horizontal="left" vertical="center"/>
    </xf>
    <xf numFmtId="0" fontId="11" fillId="8" borderId="0" xfId="0" applyFont="1" applyFill="1" applyAlignment="1">
      <alignment horizontal="left" vertical="center"/>
    </xf>
    <xf numFmtId="0" fontId="11" fillId="11" borderId="0" xfId="0" applyFont="1" applyFill="1" applyAlignment="1">
      <alignment horizontal="left" vertical="center"/>
    </xf>
    <xf numFmtId="0" fontId="2" fillId="12" borderId="0" xfId="0" applyFont="1" applyFill="1" applyAlignment="1">
      <alignment horizontal="left" vertical="center"/>
    </xf>
    <xf numFmtId="0" fontId="24" fillId="0" borderId="0" xfId="0" applyFont="1" applyAlignment="1">
      <alignment horizontal="left" vertical="center"/>
    </xf>
    <xf numFmtId="49" fontId="24" fillId="0" borderId="0" xfId="0" applyNumberFormat="1" applyFont="1" applyAlignment="1">
      <alignment horizontal="left" vertical="center"/>
    </xf>
    <xf numFmtId="0" fontId="28" fillId="0" borderId="0" xfId="0" applyFont="1" applyAlignment="1">
      <alignment horizontal="left" vertical="center"/>
    </xf>
    <xf numFmtId="0" fontId="23" fillId="0" borderId="0" xfId="0" applyFont="1" applyAlignment="1">
      <alignment horizontal="left"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3" fillId="2" borderId="1" xfId="0" applyFont="1" applyFill="1" applyBorder="1" applyAlignment="1">
      <alignment vertical="center" wrapText="1"/>
    </xf>
    <xf numFmtId="0" fontId="25" fillId="0" borderId="0" xfId="0" applyFont="1" applyAlignment="1">
      <alignment horizontal="center" vertical="center" wrapText="1"/>
    </xf>
    <xf numFmtId="0" fontId="24" fillId="0" borderId="0" xfId="0" applyFont="1" applyFill="1" applyBorder="1" applyAlignment="1">
      <alignment horizontal="left"/>
    </xf>
  </cellXfs>
  <cellStyles count="1">
    <cellStyle name="常规" xfId="0" builtinId="0"/>
  </cellStyles>
  <dxfs count="1341">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9</xdr:col>
      <xdr:colOff>480060</xdr:colOff>
      <xdr:row>17</xdr:row>
      <xdr:rowOff>160020</xdr:rowOff>
    </xdr:from>
    <xdr:to>
      <xdr:col>26</xdr:col>
      <xdr:colOff>558748</xdr:colOff>
      <xdr:row>31</xdr:row>
      <xdr:rowOff>18748</xdr:rowOff>
    </xdr:to>
    <xdr:pic>
      <xdr:nvPicPr>
        <xdr:cNvPr id="3" name="图片 2"/>
        <xdr:cNvPicPr>
          <a:picLocks noChangeAspect="1"/>
        </xdr:cNvPicPr>
      </xdr:nvPicPr>
      <xdr:blipFill>
        <a:blip xmlns:r="http://schemas.openxmlformats.org/officeDocument/2006/relationships" r:embed="rId1"/>
        <a:stretch>
          <a:fillRect/>
        </a:stretch>
      </xdr:blipFill>
      <xdr:spPr>
        <a:xfrm>
          <a:off x="8679180" y="3474720"/>
          <a:ext cx="10570845" cy="2418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22</xdr:col>
      <xdr:colOff>247105</xdr:colOff>
      <xdr:row>13</xdr:row>
      <xdr:rowOff>18812</xdr:rowOff>
    </xdr:to>
    <xdr:pic>
      <xdr:nvPicPr>
        <xdr:cNvPr id="2" name="图片 1"/>
        <xdr:cNvPicPr>
          <a:picLocks noChangeAspect="1"/>
        </xdr:cNvPicPr>
      </xdr:nvPicPr>
      <xdr:blipFill>
        <a:blip xmlns:r="http://schemas.openxmlformats.org/officeDocument/2006/relationships" r:embed="rId1"/>
        <a:stretch>
          <a:fillRect/>
        </a:stretch>
      </xdr:blipFill>
      <xdr:spPr>
        <a:xfrm>
          <a:off x="11117580" y="1242060"/>
          <a:ext cx="3950335" cy="1801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15240</xdr:colOff>
      <xdr:row>5</xdr:row>
      <xdr:rowOff>74183</xdr:rowOff>
    </xdr:from>
    <xdr:to>
      <xdr:col>35</xdr:col>
      <xdr:colOff>449484</xdr:colOff>
      <xdr:row>17</xdr:row>
      <xdr:rowOff>41127</xdr:rowOff>
    </xdr:to>
    <xdr:pic>
      <xdr:nvPicPr>
        <xdr:cNvPr id="5" name="图片 4"/>
        <xdr:cNvPicPr>
          <a:picLocks noChangeAspect="1"/>
        </xdr:cNvPicPr>
      </xdr:nvPicPr>
      <xdr:blipFill>
        <a:blip xmlns:r="http://schemas.openxmlformats.org/officeDocument/2006/relationships" r:embed="rId1"/>
        <a:stretch>
          <a:fillRect/>
        </a:stretch>
      </xdr:blipFill>
      <xdr:spPr>
        <a:xfrm>
          <a:off x="19278600" y="1537223"/>
          <a:ext cx="5989224" cy="2344384"/>
        </a:xfrm>
        <a:prstGeom prst="rect">
          <a:avLst/>
        </a:prstGeom>
      </xdr:spPr>
    </xdr:pic>
    <xdr:clientData/>
  </xdr:twoCellAnchor>
  <xdr:twoCellAnchor editAs="oneCell">
    <xdr:from>
      <xdr:col>25</xdr:col>
      <xdr:colOff>601980</xdr:colOff>
      <xdr:row>17</xdr:row>
      <xdr:rowOff>154000</xdr:rowOff>
    </xdr:from>
    <xdr:to>
      <xdr:col>35</xdr:col>
      <xdr:colOff>457200</xdr:colOff>
      <xdr:row>29</xdr:row>
      <xdr:rowOff>75088</xdr:rowOff>
    </xdr:to>
    <xdr:pic>
      <xdr:nvPicPr>
        <xdr:cNvPr id="6" name="图片 5"/>
        <xdr:cNvPicPr>
          <a:picLocks noChangeAspect="1"/>
        </xdr:cNvPicPr>
      </xdr:nvPicPr>
      <xdr:blipFill>
        <a:blip xmlns:r="http://schemas.openxmlformats.org/officeDocument/2006/relationships" r:embed="rId2"/>
        <a:stretch>
          <a:fillRect/>
        </a:stretch>
      </xdr:blipFill>
      <xdr:spPr>
        <a:xfrm>
          <a:off x="19248120" y="3994480"/>
          <a:ext cx="6027420" cy="2359488"/>
        </a:xfrm>
        <a:prstGeom prst="rect">
          <a:avLst/>
        </a:prstGeom>
      </xdr:spPr>
    </xdr:pic>
    <xdr:clientData/>
  </xdr:twoCellAnchor>
  <xdr:twoCellAnchor editAs="oneCell">
    <xdr:from>
      <xdr:col>26</xdr:col>
      <xdr:colOff>7619</xdr:colOff>
      <xdr:row>30</xdr:row>
      <xdr:rowOff>190282</xdr:rowOff>
    </xdr:from>
    <xdr:to>
      <xdr:col>35</xdr:col>
      <xdr:colOff>464820</xdr:colOff>
      <xdr:row>42</xdr:row>
      <xdr:rowOff>80677</xdr:rowOff>
    </xdr:to>
    <xdr:pic>
      <xdr:nvPicPr>
        <xdr:cNvPr id="7" name="图片 6"/>
        <xdr:cNvPicPr>
          <a:picLocks noChangeAspect="1"/>
        </xdr:cNvPicPr>
      </xdr:nvPicPr>
      <xdr:blipFill>
        <a:blip xmlns:r="http://schemas.openxmlformats.org/officeDocument/2006/relationships" r:embed="rId3"/>
        <a:stretch>
          <a:fillRect/>
        </a:stretch>
      </xdr:blipFill>
      <xdr:spPr>
        <a:xfrm>
          <a:off x="19270979" y="6606322"/>
          <a:ext cx="6012181" cy="2275455"/>
        </a:xfrm>
        <a:prstGeom prst="rect">
          <a:avLst/>
        </a:prstGeom>
      </xdr:spPr>
    </xdr:pic>
    <xdr:clientData/>
  </xdr:twoCellAnchor>
  <xdr:twoCellAnchor editAs="oneCell">
    <xdr:from>
      <xdr:col>26</xdr:col>
      <xdr:colOff>0</xdr:colOff>
      <xdr:row>43</xdr:row>
      <xdr:rowOff>0</xdr:rowOff>
    </xdr:from>
    <xdr:to>
      <xdr:col>35</xdr:col>
      <xdr:colOff>462100</xdr:colOff>
      <xdr:row>54</xdr:row>
      <xdr:rowOff>133350</xdr:rowOff>
    </xdr:to>
    <xdr:pic>
      <xdr:nvPicPr>
        <xdr:cNvPr id="10" name="图片 9"/>
        <xdr:cNvPicPr>
          <a:picLocks noChangeAspect="1"/>
        </xdr:cNvPicPr>
      </xdr:nvPicPr>
      <xdr:blipFill>
        <a:blip xmlns:r="http://schemas.openxmlformats.org/officeDocument/2006/relationships" r:embed="rId4"/>
        <a:stretch>
          <a:fillRect/>
        </a:stretch>
      </xdr:blipFill>
      <xdr:spPr>
        <a:xfrm>
          <a:off x="19278600" y="9067800"/>
          <a:ext cx="6034225" cy="2333625"/>
        </a:xfrm>
        <a:prstGeom prst="rect">
          <a:avLst/>
        </a:prstGeom>
      </xdr:spPr>
    </xdr:pic>
    <xdr:clientData/>
  </xdr:twoCellAnchor>
  <xdr:twoCellAnchor editAs="oneCell">
    <xdr:from>
      <xdr:col>26</xdr:col>
      <xdr:colOff>0</xdr:colOff>
      <xdr:row>56</xdr:row>
      <xdr:rowOff>0</xdr:rowOff>
    </xdr:from>
    <xdr:to>
      <xdr:col>35</xdr:col>
      <xdr:colOff>472495</xdr:colOff>
      <xdr:row>67</xdr:row>
      <xdr:rowOff>152400</xdr:rowOff>
    </xdr:to>
    <xdr:pic>
      <xdr:nvPicPr>
        <xdr:cNvPr id="12" name="图片 11"/>
        <xdr:cNvPicPr>
          <a:picLocks noChangeAspect="1"/>
        </xdr:cNvPicPr>
      </xdr:nvPicPr>
      <xdr:blipFill>
        <a:blip xmlns:r="http://schemas.openxmlformats.org/officeDocument/2006/relationships" r:embed="rId5"/>
        <a:stretch>
          <a:fillRect/>
        </a:stretch>
      </xdr:blipFill>
      <xdr:spPr>
        <a:xfrm>
          <a:off x="19278600" y="11668125"/>
          <a:ext cx="6044620" cy="2352675"/>
        </a:xfrm>
        <a:prstGeom prst="rect">
          <a:avLst/>
        </a:prstGeom>
      </xdr:spPr>
    </xdr:pic>
    <xdr:clientData/>
  </xdr:twoCellAnchor>
  <xdr:twoCellAnchor editAs="oneCell">
    <xdr:from>
      <xdr:col>26</xdr:col>
      <xdr:colOff>1</xdr:colOff>
      <xdr:row>69</xdr:row>
      <xdr:rowOff>1</xdr:rowOff>
    </xdr:from>
    <xdr:to>
      <xdr:col>35</xdr:col>
      <xdr:colOff>476250</xdr:colOff>
      <xdr:row>80</xdr:row>
      <xdr:rowOff>117193</xdr:rowOff>
    </xdr:to>
    <xdr:pic>
      <xdr:nvPicPr>
        <xdr:cNvPr id="13" name="图片 12"/>
        <xdr:cNvPicPr>
          <a:picLocks noChangeAspect="1"/>
        </xdr:cNvPicPr>
      </xdr:nvPicPr>
      <xdr:blipFill>
        <a:blip xmlns:r="http://schemas.openxmlformats.org/officeDocument/2006/relationships" r:embed="rId6"/>
        <a:stretch>
          <a:fillRect/>
        </a:stretch>
      </xdr:blipFill>
      <xdr:spPr>
        <a:xfrm>
          <a:off x="19278601" y="14268451"/>
          <a:ext cx="6048374" cy="2317467"/>
        </a:xfrm>
        <a:prstGeom prst="rect">
          <a:avLst/>
        </a:prstGeom>
      </xdr:spPr>
    </xdr:pic>
    <xdr:clientData/>
  </xdr:twoCellAnchor>
  <xdr:twoCellAnchor editAs="oneCell">
    <xdr:from>
      <xdr:col>26</xdr:col>
      <xdr:colOff>0</xdr:colOff>
      <xdr:row>82</xdr:row>
      <xdr:rowOff>0</xdr:rowOff>
    </xdr:from>
    <xdr:to>
      <xdr:col>35</xdr:col>
      <xdr:colOff>466724</xdr:colOff>
      <xdr:row>93</xdr:row>
      <xdr:rowOff>103315</xdr:rowOff>
    </xdr:to>
    <xdr:pic>
      <xdr:nvPicPr>
        <xdr:cNvPr id="14" name="图片 13"/>
        <xdr:cNvPicPr>
          <a:picLocks noChangeAspect="1"/>
        </xdr:cNvPicPr>
      </xdr:nvPicPr>
      <xdr:blipFill>
        <a:blip xmlns:r="http://schemas.openxmlformats.org/officeDocument/2006/relationships" r:embed="rId7"/>
        <a:stretch>
          <a:fillRect/>
        </a:stretch>
      </xdr:blipFill>
      <xdr:spPr>
        <a:xfrm>
          <a:off x="19278600" y="16868775"/>
          <a:ext cx="6038849" cy="2303590"/>
        </a:xfrm>
        <a:prstGeom prst="rect">
          <a:avLst/>
        </a:prstGeom>
      </xdr:spPr>
    </xdr:pic>
    <xdr:clientData/>
  </xdr:twoCellAnchor>
  <xdr:twoCellAnchor editAs="oneCell">
    <xdr:from>
      <xdr:col>25</xdr:col>
      <xdr:colOff>510540</xdr:colOff>
      <xdr:row>3</xdr:row>
      <xdr:rowOff>403860</xdr:rowOff>
    </xdr:from>
    <xdr:to>
      <xdr:col>30</xdr:col>
      <xdr:colOff>7620</xdr:colOff>
      <xdr:row>15</xdr:row>
      <xdr:rowOff>137160</xdr:rowOff>
    </xdr:to>
    <xdr:pic>
      <xdr:nvPicPr>
        <xdr:cNvPr id="11" name="图片 10" descr="C:\Users\81937\Documents\Tencent Files\819379605\Image\C2C\]Z4]T$7QKGT0HWLVG38~FR4.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156680" y="998220"/>
          <a:ext cx="2583180" cy="2583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50"/>
  <sheetViews>
    <sheetView workbookViewId="0">
      <pane ySplit="4" topLeftCell="A534" activePane="bottomLeft" state="frozen"/>
      <selection pane="bottomLeft" activeCell="Q547" sqref="Q547"/>
    </sheetView>
  </sheetViews>
  <sheetFormatPr defaultColWidth="9" defaultRowHeight="15.6" outlineLevelCol="1"/>
  <cols>
    <col min="1" max="1" width="21.5546875" style="2" customWidth="1"/>
    <col min="2" max="2" width="11.6640625" style="2" customWidth="1"/>
    <col min="3" max="3" width="6.44140625" style="2" customWidth="1"/>
    <col min="4" max="4" width="5.33203125" style="2" customWidth="1"/>
    <col min="5" max="5" width="8.21875" style="2" customWidth="1"/>
    <col min="6" max="6" width="9.21875" style="2" customWidth="1"/>
    <col min="7" max="7" width="11.88671875" style="2" customWidth="1"/>
    <col min="8" max="8" width="8.6640625" style="2" customWidth="1"/>
    <col min="9" max="9" width="10.21875" style="2" customWidth="1"/>
    <col min="10" max="14" width="10.21875" style="2" customWidth="1" outlineLevel="1"/>
    <col min="15" max="15" width="11.77734375" style="2" customWidth="1" outlineLevel="1"/>
    <col min="16" max="16" width="15" style="2" customWidth="1" outlineLevel="1"/>
    <col min="17" max="17" width="22.88671875" style="2" customWidth="1" outlineLevel="1"/>
    <col min="18" max="18" width="13.109375" style="2" customWidth="1" outlineLevel="1"/>
    <col min="19" max="19" width="14.33203125" style="2" customWidth="1" outlineLevel="1"/>
    <col min="20" max="20" width="24.6640625" style="3" customWidth="1" outlineLevel="1"/>
    <col min="21" max="21" width="24.6640625" style="2" customWidth="1"/>
    <col min="22" max="22" width="49.77734375" style="2" customWidth="1"/>
    <col min="23" max="29" width="9" style="2"/>
    <col min="30" max="30" width="12.5546875" style="2" customWidth="1"/>
    <col min="31" max="31" width="14.5546875" style="2" customWidth="1"/>
    <col min="32" max="32" width="9" style="2"/>
    <col min="33" max="33" width="13" style="2" customWidth="1"/>
    <col min="34" max="16384" width="9" style="2"/>
  </cols>
  <sheetData>
    <row r="1" spans="1:23">
      <c r="A1" s="6" t="s">
        <v>0</v>
      </c>
      <c r="B1" s="6" t="s">
        <v>1</v>
      </c>
      <c r="C1" s="6" t="s">
        <v>1</v>
      </c>
      <c r="D1" s="6" t="s">
        <v>1</v>
      </c>
      <c r="E1" s="6" t="s">
        <v>1</v>
      </c>
      <c r="F1" s="6" t="s">
        <v>1</v>
      </c>
      <c r="G1" s="6" t="s">
        <v>1</v>
      </c>
      <c r="H1" s="6" t="s">
        <v>1</v>
      </c>
      <c r="I1" s="6" t="s">
        <v>1</v>
      </c>
      <c r="J1" s="6" t="s">
        <v>0</v>
      </c>
      <c r="K1" s="6" t="s">
        <v>0</v>
      </c>
      <c r="L1" s="6" t="s">
        <v>0</v>
      </c>
      <c r="M1" s="6" t="s">
        <v>0</v>
      </c>
      <c r="N1" s="6" t="s">
        <v>0</v>
      </c>
      <c r="O1" s="6" t="s">
        <v>0</v>
      </c>
      <c r="P1" s="6" t="s">
        <v>1</v>
      </c>
      <c r="Q1" s="6" t="s">
        <v>1</v>
      </c>
      <c r="R1" s="6" t="s">
        <v>1</v>
      </c>
      <c r="S1" s="6" t="s">
        <v>1</v>
      </c>
      <c r="T1" s="54" t="s">
        <v>1</v>
      </c>
      <c r="U1" s="55"/>
      <c r="V1" s="55"/>
    </row>
    <row r="2" spans="1:23">
      <c r="A2" s="6" t="s">
        <v>2</v>
      </c>
      <c r="B2" s="6" t="s">
        <v>3</v>
      </c>
      <c r="C2" s="6" t="s">
        <v>2</v>
      </c>
      <c r="D2" s="6" t="s">
        <v>2</v>
      </c>
      <c r="E2" s="6" t="s">
        <v>2</v>
      </c>
      <c r="F2" s="6" t="s">
        <v>2</v>
      </c>
      <c r="G2" s="6" t="s">
        <v>2</v>
      </c>
      <c r="H2" s="6" t="s">
        <v>2</v>
      </c>
      <c r="I2" s="6" t="s">
        <v>2</v>
      </c>
      <c r="J2" s="6" t="s">
        <v>2</v>
      </c>
      <c r="K2" s="6" t="s">
        <v>2</v>
      </c>
      <c r="L2" s="6" t="s">
        <v>2</v>
      </c>
      <c r="M2" s="6" t="s">
        <v>2</v>
      </c>
      <c r="N2" s="6" t="s">
        <v>2</v>
      </c>
      <c r="O2" s="6" t="s">
        <v>2</v>
      </c>
      <c r="P2" s="6" t="s">
        <v>3</v>
      </c>
      <c r="Q2" s="6" t="s">
        <v>2</v>
      </c>
      <c r="R2" s="6" t="s">
        <v>2</v>
      </c>
      <c r="S2" s="6" t="s">
        <v>3</v>
      </c>
      <c r="T2" s="54" t="s">
        <v>3</v>
      </c>
      <c r="U2" s="55"/>
      <c r="V2" s="55"/>
    </row>
    <row r="3" spans="1:23">
      <c r="A3" s="6" t="s">
        <v>4</v>
      </c>
      <c r="B3" s="6" t="s">
        <v>5</v>
      </c>
      <c r="C3" s="6" t="s">
        <v>6</v>
      </c>
      <c r="D3" s="6" t="s">
        <v>7</v>
      </c>
      <c r="E3" s="6" t="s">
        <v>8</v>
      </c>
      <c r="F3" s="6" t="s">
        <v>9</v>
      </c>
      <c r="G3" s="6" t="s">
        <v>10</v>
      </c>
      <c r="H3" s="6" t="s">
        <v>11</v>
      </c>
      <c r="I3" s="6" t="s">
        <v>12</v>
      </c>
      <c r="J3" s="6" t="s">
        <v>13</v>
      </c>
      <c r="K3" s="6" t="s">
        <v>14</v>
      </c>
      <c r="L3" s="6" t="s">
        <v>15</v>
      </c>
      <c r="M3" s="6" t="s">
        <v>16</v>
      </c>
      <c r="N3" s="6" t="s">
        <v>17</v>
      </c>
      <c r="O3" s="6" t="s">
        <v>18</v>
      </c>
      <c r="P3" s="6" t="s">
        <v>19</v>
      </c>
      <c r="Q3" s="6" t="s">
        <v>20</v>
      </c>
      <c r="R3" s="6" t="s">
        <v>21</v>
      </c>
      <c r="S3" s="6" t="s">
        <v>22</v>
      </c>
      <c r="T3" s="54" t="s">
        <v>23</v>
      </c>
      <c r="U3" s="55"/>
      <c r="V3" s="55"/>
    </row>
    <row r="4" spans="1:23" ht="132">
      <c r="A4" s="44" t="s">
        <v>24</v>
      </c>
      <c r="B4" s="44" t="s">
        <v>25</v>
      </c>
      <c r="C4" s="44" t="s">
        <v>26</v>
      </c>
      <c r="D4" s="44"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4" t="s">
        <v>42</v>
      </c>
      <c r="T4" s="56" t="s">
        <v>43</v>
      </c>
      <c r="U4" s="57" t="s">
        <v>44</v>
      </c>
      <c r="V4" s="55" t="s">
        <v>45</v>
      </c>
    </row>
    <row r="5" spans="1:23" s="49" customFormat="1">
      <c r="A5" s="49">
        <v>99</v>
      </c>
      <c r="B5" s="49" t="s">
        <v>46</v>
      </c>
      <c r="J5" s="49">
        <v>0</v>
      </c>
      <c r="K5" s="49">
        <v>0</v>
      </c>
      <c r="L5" s="49">
        <v>0</v>
      </c>
      <c r="M5" s="49">
        <v>0</v>
      </c>
      <c r="N5" s="49">
        <v>0</v>
      </c>
      <c r="O5" s="49">
        <v>0</v>
      </c>
      <c r="P5" s="49">
        <v>0</v>
      </c>
      <c r="Q5" s="49">
        <v>0</v>
      </c>
      <c r="R5" s="49">
        <v>0</v>
      </c>
      <c r="S5" s="49">
        <v>0</v>
      </c>
      <c r="T5" s="58">
        <v>0</v>
      </c>
      <c r="U5" s="49" t="s">
        <v>46</v>
      </c>
    </row>
    <row r="6" spans="1:23" ht="18" customHeight="1">
      <c r="A6" s="2">
        <v>201</v>
      </c>
      <c r="B6" s="50" t="s">
        <v>47</v>
      </c>
      <c r="J6" s="2">
        <v>1</v>
      </c>
      <c r="K6" s="2">
        <v>0</v>
      </c>
      <c r="L6" s="2">
        <v>0</v>
      </c>
      <c r="M6" s="2">
        <v>0</v>
      </c>
      <c r="N6" s="2">
        <v>0</v>
      </c>
      <c r="O6" s="2">
        <v>0</v>
      </c>
      <c r="P6" s="53">
        <v>0</v>
      </c>
      <c r="Q6" s="2">
        <v>300</v>
      </c>
      <c r="R6" s="2">
        <v>0</v>
      </c>
      <c r="S6" s="2">
        <v>0</v>
      </c>
      <c r="T6" s="3">
        <v>0</v>
      </c>
      <c r="U6" s="2" t="s">
        <v>47</v>
      </c>
      <c r="V6" s="53" t="s">
        <v>48</v>
      </c>
      <c r="W6" s="2" t="s">
        <v>49</v>
      </c>
    </row>
    <row r="7" spans="1:23" ht="18" customHeight="1">
      <c r="A7" s="2">
        <v>202</v>
      </c>
      <c r="B7" s="50" t="s">
        <v>50</v>
      </c>
      <c r="J7" s="2">
        <v>0</v>
      </c>
      <c r="K7" s="2">
        <v>1</v>
      </c>
      <c r="L7" s="2">
        <v>0</v>
      </c>
      <c r="M7" s="2">
        <v>0</v>
      </c>
      <c r="N7" s="2">
        <v>0</v>
      </c>
      <c r="O7" s="2">
        <v>0</v>
      </c>
      <c r="P7" s="53">
        <v>0</v>
      </c>
      <c r="Q7" s="2">
        <v>300</v>
      </c>
      <c r="R7" s="2">
        <v>0</v>
      </c>
      <c r="S7" s="2">
        <v>0</v>
      </c>
      <c r="T7" s="3">
        <v>0</v>
      </c>
      <c r="U7" s="2" t="s">
        <v>50</v>
      </c>
      <c r="V7" s="53" t="s">
        <v>51</v>
      </c>
      <c r="W7" s="2" t="s">
        <v>52</v>
      </c>
    </row>
    <row r="8" spans="1:23" ht="18" customHeight="1">
      <c r="A8" s="2">
        <v>203</v>
      </c>
      <c r="B8" s="50" t="s">
        <v>53</v>
      </c>
      <c r="J8" s="2">
        <v>0</v>
      </c>
      <c r="K8" s="2">
        <v>0</v>
      </c>
      <c r="L8" s="2">
        <v>1</v>
      </c>
      <c r="M8" s="2">
        <v>0</v>
      </c>
      <c r="N8" s="2">
        <v>0</v>
      </c>
      <c r="O8" s="2">
        <v>0</v>
      </c>
      <c r="P8" s="53">
        <v>0</v>
      </c>
      <c r="Q8" s="2">
        <v>300</v>
      </c>
      <c r="R8" s="2">
        <v>0</v>
      </c>
      <c r="S8" s="2">
        <v>0</v>
      </c>
      <c r="T8" s="3">
        <v>0</v>
      </c>
      <c r="U8" s="2" t="s">
        <v>53</v>
      </c>
      <c r="V8" s="53" t="s">
        <v>54</v>
      </c>
      <c r="W8" s="2" t="s">
        <v>55</v>
      </c>
    </row>
    <row r="9" spans="1:23" ht="18" customHeight="1">
      <c r="A9" s="2">
        <v>204</v>
      </c>
      <c r="B9" s="50" t="s">
        <v>56</v>
      </c>
      <c r="J9" s="2">
        <v>0</v>
      </c>
      <c r="K9" s="2">
        <v>0</v>
      </c>
      <c r="L9" s="2">
        <v>0</v>
      </c>
      <c r="M9" s="2">
        <v>1</v>
      </c>
      <c r="N9" s="2">
        <v>0</v>
      </c>
      <c r="O9" s="2">
        <v>0</v>
      </c>
      <c r="P9" s="53">
        <v>0</v>
      </c>
      <c r="Q9" s="2">
        <v>300</v>
      </c>
      <c r="R9" s="2">
        <v>0</v>
      </c>
      <c r="S9" s="2">
        <v>0</v>
      </c>
      <c r="T9" s="3">
        <v>0</v>
      </c>
      <c r="U9" s="2" t="s">
        <v>56</v>
      </c>
      <c r="V9" s="53" t="s">
        <v>57</v>
      </c>
      <c r="W9" s="2" t="s">
        <v>58</v>
      </c>
    </row>
    <row r="10" spans="1:23" ht="18" customHeight="1">
      <c r="A10" s="2">
        <v>205</v>
      </c>
      <c r="B10" s="50" t="s">
        <v>59</v>
      </c>
      <c r="J10" s="2">
        <v>0</v>
      </c>
      <c r="K10" s="2">
        <v>0</v>
      </c>
      <c r="L10" s="2">
        <v>0</v>
      </c>
      <c r="M10" s="2">
        <v>1</v>
      </c>
      <c r="N10" s="2">
        <v>0</v>
      </c>
      <c r="O10" s="2">
        <v>0</v>
      </c>
      <c r="P10" s="53">
        <v>0</v>
      </c>
      <c r="Q10" s="2">
        <v>300</v>
      </c>
      <c r="R10" s="2">
        <v>0</v>
      </c>
      <c r="S10" s="2">
        <v>0</v>
      </c>
      <c r="T10" s="3">
        <v>0</v>
      </c>
      <c r="U10" s="2" t="s">
        <v>59</v>
      </c>
      <c r="V10" s="53" t="s">
        <v>57</v>
      </c>
      <c r="W10" s="2" t="s">
        <v>58</v>
      </c>
    </row>
    <row r="11" spans="1:23" ht="18" customHeight="1">
      <c r="A11" s="2">
        <v>301</v>
      </c>
      <c r="B11" s="50" t="s">
        <v>60</v>
      </c>
      <c r="J11" s="2">
        <v>0</v>
      </c>
      <c r="K11" s="2">
        <v>0</v>
      </c>
      <c r="L11" s="2">
        <v>0</v>
      </c>
      <c r="M11" s="2">
        <v>1</v>
      </c>
      <c r="N11" s="2">
        <v>1</v>
      </c>
      <c r="O11" s="2">
        <v>1</v>
      </c>
      <c r="P11" s="53">
        <v>0</v>
      </c>
      <c r="Q11" s="2">
        <v>0</v>
      </c>
      <c r="R11" s="2">
        <v>0</v>
      </c>
      <c r="S11" s="2">
        <v>0</v>
      </c>
      <c r="T11" s="3">
        <v>0</v>
      </c>
      <c r="U11" s="2" t="s">
        <v>60</v>
      </c>
      <c r="V11" s="53" t="s">
        <v>61</v>
      </c>
    </row>
    <row r="12" spans="1:23" ht="18" customHeight="1">
      <c r="A12" s="2">
        <v>302</v>
      </c>
      <c r="B12" s="50" t="s">
        <v>62</v>
      </c>
      <c r="J12" s="2">
        <v>0</v>
      </c>
      <c r="K12" s="2">
        <v>0</v>
      </c>
      <c r="L12" s="2">
        <v>0</v>
      </c>
      <c r="M12" s="2">
        <v>1</v>
      </c>
      <c r="N12" s="2">
        <v>1</v>
      </c>
      <c r="O12" s="2">
        <v>1</v>
      </c>
      <c r="P12" s="53">
        <v>0</v>
      </c>
      <c r="Q12" s="2">
        <v>0</v>
      </c>
      <c r="R12" s="2">
        <v>0</v>
      </c>
      <c r="S12" s="2">
        <v>0</v>
      </c>
      <c r="T12" s="3">
        <v>0</v>
      </c>
      <c r="U12" s="2" t="s">
        <v>62</v>
      </c>
      <c r="V12" s="53" t="s">
        <v>63</v>
      </c>
    </row>
    <row r="13" spans="1:23" ht="18" customHeight="1">
      <c r="A13" s="2">
        <v>303</v>
      </c>
      <c r="B13" s="50" t="s">
        <v>64</v>
      </c>
      <c r="J13" s="2">
        <v>1</v>
      </c>
      <c r="K13" s="2">
        <v>0</v>
      </c>
      <c r="L13" s="2">
        <v>1</v>
      </c>
      <c r="M13" s="2">
        <v>1</v>
      </c>
      <c r="N13" s="2">
        <v>1</v>
      </c>
      <c r="O13" s="2">
        <v>1</v>
      </c>
      <c r="P13" s="53">
        <v>0</v>
      </c>
      <c r="Q13" s="2">
        <v>0</v>
      </c>
      <c r="R13" s="2">
        <v>0</v>
      </c>
      <c r="S13" s="2">
        <v>0</v>
      </c>
      <c r="T13" s="3">
        <v>0</v>
      </c>
      <c r="U13" s="2" t="s">
        <v>64</v>
      </c>
      <c r="V13" s="53" t="s">
        <v>65</v>
      </c>
    </row>
    <row r="14" spans="1:23" ht="18" customHeight="1">
      <c r="A14" s="2">
        <v>304</v>
      </c>
      <c r="B14" s="50" t="s">
        <v>66</v>
      </c>
      <c r="J14" s="2">
        <v>0</v>
      </c>
      <c r="K14" s="2">
        <v>0</v>
      </c>
      <c r="L14" s="2">
        <v>1</v>
      </c>
      <c r="M14" s="2">
        <v>1</v>
      </c>
      <c r="N14" s="2">
        <v>0</v>
      </c>
      <c r="O14" s="2">
        <v>1</v>
      </c>
      <c r="P14" s="53">
        <v>0</v>
      </c>
      <c r="Q14" s="2">
        <v>0</v>
      </c>
      <c r="R14" s="2">
        <v>0</v>
      </c>
      <c r="S14" s="2">
        <v>0</v>
      </c>
      <c r="T14" s="3">
        <v>0</v>
      </c>
      <c r="U14" s="2" t="s">
        <v>66</v>
      </c>
      <c r="V14" s="53" t="s">
        <v>67</v>
      </c>
    </row>
    <row r="15" spans="1:23" ht="18" customHeight="1">
      <c r="A15" s="2">
        <v>305</v>
      </c>
      <c r="B15" s="50" t="s">
        <v>68</v>
      </c>
      <c r="J15" s="2">
        <v>1</v>
      </c>
      <c r="K15" s="2">
        <v>1</v>
      </c>
      <c r="L15" s="2">
        <v>1</v>
      </c>
      <c r="M15" s="2">
        <v>1</v>
      </c>
      <c r="N15" s="2">
        <v>1</v>
      </c>
      <c r="O15" s="2">
        <v>1</v>
      </c>
      <c r="P15" s="53">
        <v>0</v>
      </c>
      <c r="Q15" s="2">
        <v>0</v>
      </c>
      <c r="R15" s="2">
        <v>0</v>
      </c>
      <c r="S15" s="2">
        <v>0</v>
      </c>
      <c r="T15" s="3">
        <v>0</v>
      </c>
      <c r="U15" s="2" t="s">
        <v>68</v>
      </c>
      <c r="V15" s="53" t="s">
        <v>69</v>
      </c>
    </row>
    <row r="16" spans="1:23" ht="18" customHeight="1">
      <c r="A16" s="2">
        <v>306</v>
      </c>
      <c r="B16" s="50" t="s">
        <v>70</v>
      </c>
      <c r="J16" s="2">
        <v>1</v>
      </c>
      <c r="K16" s="2">
        <v>1</v>
      </c>
      <c r="L16" s="2">
        <v>1</v>
      </c>
      <c r="M16" s="2">
        <v>1</v>
      </c>
      <c r="N16" s="2">
        <v>1</v>
      </c>
      <c r="O16" s="2">
        <v>1</v>
      </c>
      <c r="P16" s="53">
        <v>0</v>
      </c>
      <c r="Q16" s="2">
        <v>0</v>
      </c>
      <c r="R16" s="2">
        <v>0</v>
      </c>
      <c r="S16" s="2">
        <v>0</v>
      </c>
      <c r="T16" s="3">
        <v>0</v>
      </c>
      <c r="U16" s="2" t="s">
        <v>70</v>
      </c>
      <c r="V16" s="53" t="s">
        <v>71</v>
      </c>
    </row>
    <row r="17" spans="1:22" ht="18" customHeight="1">
      <c r="A17" s="2">
        <v>307</v>
      </c>
      <c r="B17" s="50" t="s">
        <v>72</v>
      </c>
      <c r="J17" s="2">
        <v>1</v>
      </c>
      <c r="K17" s="2">
        <v>1</v>
      </c>
      <c r="L17" s="2">
        <v>1</v>
      </c>
      <c r="M17" s="2">
        <v>1</v>
      </c>
      <c r="N17" s="2">
        <v>0</v>
      </c>
      <c r="O17" s="2">
        <v>1</v>
      </c>
      <c r="P17" s="53">
        <v>0</v>
      </c>
      <c r="Q17" s="2">
        <v>0</v>
      </c>
      <c r="R17" s="2">
        <v>0</v>
      </c>
      <c r="S17" s="2">
        <v>0</v>
      </c>
      <c r="T17" s="3">
        <v>0</v>
      </c>
      <c r="U17" s="2" t="s">
        <v>72</v>
      </c>
      <c r="V17" s="53" t="s">
        <v>73</v>
      </c>
    </row>
    <row r="18" spans="1:22" ht="18" customHeight="1">
      <c r="A18" s="2">
        <v>308</v>
      </c>
      <c r="B18" s="50" t="s">
        <v>74</v>
      </c>
      <c r="J18" s="2">
        <v>0</v>
      </c>
      <c r="K18" s="2">
        <v>0</v>
      </c>
      <c r="L18" s="2">
        <v>1</v>
      </c>
      <c r="M18" s="2">
        <v>1</v>
      </c>
      <c r="N18" s="2">
        <v>1</v>
      </c>
      <c r="O18" s="2">
        <v>1</v>
      </c>
      <c r="P18" s="53">
        <v>0</v>
      </c>
      <c r="Q18" s="2">
        <v>0</v>
      </c>
      <c r="R18" s="2">
        <v>0</v>
      </c>
      <c r="S18" s="2">
        <v>0</v>
      </c>
      <c r="T18" s="3">
        <v>0</v>
      </c>
      <c r="U18" s="2" t="s">
        <v>74</v>
      </c>
      <c r="V18" s="53" t="s">
        <v>75</v>
      </c>
    </row>
    <row r="19" spans="1:22" ht="18" customHeight="1">
      <c r="A19" s="2">
        <v>309</v>
      </c>
      <c r="B19" s="50" t="s">
        <v>76</v>
      </c>
      <c r="J19" s="2">
        <v>0</v>
      </c>
      <c r="K19" s="2">
        <v>0</v>
      </c>
      <c r="L19" s="2">
        <v>1</v>
      </c>
      <c r="M19" s="2">
        <v>1</v>
      </c>
      <c r="N19" s="2">
        <v>0</v>
      </c>
      <c r="O19" s="2">
        <v>1</v>
      </c>
      <c r="P19" s="53">
        <v>0</v>
      </c>
      <c r="Q19" s="2">
        <v>0</v>
      </c>
      <c r="R19" s="2">
        <v>0</v>
      </c>
      <c r="S19" s="2">
        <v>0</v>
      </c>
      <c r="T19" s="3">
        <v>0</v>
      </c>
      <c r="U19" s="2" t="s">
        <v>76</v>
      </c>
      <c r="V19" s="53" t="s">
        <v>77</v>
      </c>
    </row>
    <row r="20" spans="1:22" ht="18" customHeight="1">
      <c r="A20" s="2">
        <v>310</v>
      </c>
      <c r="B20" s="50" t="s">
        <v>78</v>
      </c>
      <c r="J20" s="2">
        <v>0</v>
      </c>
      <c r="K20" s="2">
        <v>0</v>
      </c>
      <c r="L20" s="2">
        <v>0</v>
      </c>
      <c r="M20" s="2">
        <v>0</v>
      </c>
      <c r="N20" s="2">
        <v>0</v>
      </c>
      <c r="O20" s="2">
        <v>0</v>
      </c>
      <c r="P20" s="53">
        <v>0</v>
      </c>
      <c r="Q20" s="2">
        <v>0</v>
      </c>
      <c r="R20" s="2">
        <v>0</v>
      </c>
      <c r="S20" s="2">
        <v>0</v>
      </c>
      <c r="T20" s="3">
        <v>0</v>
      </c>
      <c r="U20" s="2" t="s">
        <v>78</v>
      </c>
      <c r="V20" s="2" t="s">
        <v>79</v>
      </c>
    </row>
    <row r="21" spans="1:22">
      <c r="A21" s="2">
        <v>401</v>
      </c>
      <c r="B21" s="50" t="s">
        <v>80</v>
      </c>
      <c r="J21" s="2">
        <v>1</v>
      </c>
      <c r="K21" s="2">
        <v>1</v>
      </c>
      <c r="L21" s="2">
        <v>1</v>
      </c>
      <c r="M21" s="2">
        <v>1</v>
      </c>
      <c r="N21" s="2">
        <v>0</v>
      </c>
      <c r="O21" s="2">
        <v>1</v>
      </c>
      <c r="P21" s="53">
        <v>0</v>
      </c>
      <c r="Q21" s="2">
        <v>0</v>
      </c>
      <c r="R21" s="2">
        <v>0</v>
      </c>
      <c r="S21" s="2">
        <v>0</v>
      </c>
      <c r="T21" s="3">
        <v>0</v>
      </c>
      <c r="U21" s="2" t="s">
        <v>80</v>
      </c>
      <c r="V21" s="53" t="s">
        <v>81</v>
      </c>
    </row>
    <row r="22" spans="1:22">
      <c r="A22" s="2">
        <v>402</v>
      </c>
      <c r="B22" s="50" t="s">
        <v>82</v>
      </c>
      <c r="J22" s="2">
        <v>1</v>
      </c>
      <c r="K22" s="2">
        <v>1</v>
      </c>
      <c r="L22" s="2">
        <v>1</v>
      </c>
      <c r="M22" s="2">
        <v>1</v>
      </c>
      <c r="N22" s="2">
        <v>0</v>
      </c>
      <c r="O22" s="2">
        <v>1</v>
      </c>
      <c r="P22" s="53">
        <v>0</v>
      </c>
      <c r="Q22" s="2">
        <v>0</v>
      </c>
      <c r="R22" s="2">
        <v>0</v>
      </c>
      <c r="S22" s="2">
        <v>0</v>
      </c>
      <c r="T22" s="3">
        <v>0</v>
      </c>
      <c r="U22" s="2" t="s">
        <v>82</v>
      </c>
      <c r="V22" s="53" t="s">
        <v>83</v>
      </c>
    </row>
    <row r="23" spans="1:22">
      <c r="A23" s="2">
        <v>403</v>
      </c>
      <c r="B23" s="50" t="s">
        <v>84</v>
      </c>
      <c r="J23" s="2">
        <v>1</v>
      </c>
      <c r="K23" s="2">
        <v>1</v>
      </c>
      <c r="L23" s="2">
        <v>1</v>
      </c>
      <c r="M23" s="2">
        <v>1</v>
      </c>
      <c r="N23" s="2">
        <v>1</v>
      </c>
      <c r="O23" s="2">
        <v>1</v>
      </c>
      <c r="P23" s="53">
        <v>0</v>
      </c>
      <c r="Q23" s="2">
        <v>0</v>
      </c>
      <c r="R23" s="2">
        <v>0</v>
      </c>
      <c r="S23" s="2">
        <v>0</v>
      </c>
      <c r="T23" s="3">
        <v>0</v>
      </c>
      <c r="U23" s="2" t="s">
        <v>80</v>
      </c>
      <c r="V23" s="53" t="s">
        <v>81</v>
      </c>
    </row>
    <row r="24" spans="1:22">
      <c r="A24" s="2">
        <v>404</v>
      </c>
      <c r="B24" s="50" t="s">
        <v>85</v>
      </c>
      <c r="J24" s="2">
        <v>1</v>
      </c>
      <c r="K24" s="2">
        <v>1</v>
      </c>
      <c r="L24" s="2">
        <v>1</v>
      </c>
      <c r="M24" s="2">
        <v>1</v>
      </c>
      <c r="N24" s="2">
        <v>1</v>
      </c>
      <c r="O24" s="2">
        <v>1</v>
      </c>
      <c r="P24" s="53">
        <v>0</v>
      </c>
      <c r="Q24" s="2">
        <v>0</v>
      </c>
      <c r="R24" s="2">
        <v>0</v>
      </c>
      <c r="S24" s="2">
        <v>0</v>
      </c>
      <c r="T24" s="3">
        <v>0</v>
      </c>
      <c r="U24" s="2" t="s">
        <v>82</v>
      </c>
      <c r="V24" s="53" t="s">
        <v>83</v>
      </c>
    </row>
    <row r="25" spans="1:22">
      <c r="A25" s="2">
        <v>501</v>
      </c>
      <c r="B25" s="50" t="s">
        <v>86</v>
      </c>
      <c r="J25" s="2">
        <v>1</v>
      </c>
      <c r="K25" s="2">
        <v>1</v>
      </c>
      <c r="L25" s="2">
        <v>1</v>
      </c>
      <c r="M25" s="2">
        <v>1</v>
      </c>
      <c r="N25" s="2">
        <v>0</v>
      </c>
      <c r="O25" s="2">
        <v>1</v>
      </c>
      <c r="P25" s="53">
        <v>0</v>
      </c>
      <c r="Q25" s="2">
        <v>0</v>
      </c>
      <c r="R25" s="2">
        <v>750</v>
      </c>
      <c r="S25" s="2">
        <v>0</v>
      </c>
      <c r="T25" s="3">
        <v>0</v>
      </c>
      <c r="U25" s="2" t="s">
        <v>86</v>
      </c>
      <c r="V25" s="53" t="s">
        <v>87</v>
      </c>
    </row>
    <row r="26" spans="1:22">
      <c r="A26" s="2">
        <v>502</v>
      </c>
      <c r="B26" s="50" t="s">
        <v>88</v>
      </c>
      <c r="J26" s="2">
        <v>1</v>
      </c>
      <c r="K26" s="2">
        <v>1</v>
      </c>
      <c r="L26" s="2">
        <v>1</v>
      </c>
      <c r="M26" s="2">
        <v>1</v>
      </c>
      <c r="N26" s="2">
        <v>0</v>
      </c>
      <c r="O26" s="2">
        <v>1</v>
      </c>
      <c r="P26" s="53">
        <v>0</v>
      </c>
      <c r="Q26" s="2">
        <v>0</v>
      </c>
      <c r="R26" s="2">
        <v>750</v>
      </c>
      <c r="S26" s="2">
        <v>0</v>
      </c>
      <c r="T26" s="3">
        <v>0</v>
      </c>
      <c r="U26" s="2" t="s">
        <v>88</v>
      </c>
      <c r="V26" s="53" t="s">
        <v>89</v>
      </c>
    </row>
    <row r="27" spans="1:22">
      <c r="A27" s="2">
        <v>503</v>
      </c>
      <c r="B27" s="50" t="s">
        <v>90</v>
      </c>
      <c r="J27" s="2">
        <v>0</v>
      </c>
      <c r="K27" s="2">
        <v>0</v>
      </c>
      <c r="L27" s="2">
        <v>0</v>
      </c>
      <c r="M27" s="2">
        <v>0</v>
      </c>
      <c r="N27" s="2">
        <v>1</v>
      </c>
      <c r="O27" s="2">
        <v>0</v>
      </c>
      <c r="P27" s="53">
        <v>0</v>
      </c>
      <c r="Q27" s="2">
        <v>0</v>
      </c>
      <c r="R27" s="2">
        <v>750</v>
      </c>
      <c r="S27" s="2">
        <v>0</v>
      </c>
      <c r="T27" s="3">
        <v>0</v>
      </c>
      <c r="U27" s="2" t="s">
        <v>90</v>
      </c>
      <c r="V27" s="53" t="s">
        <v>91</v>
      </c>
    </row>
    <row r="28" spans="1:22">
      <c r="A28" s="2">
        <v>504</v>
      </c>
      <c r="B28" s="50" t="s">
        <v>92</v>
      </c>
      <c r="J28" s="2">
        <v>0</v>
      </c>
      <c r="K28" s="2">
        <v>0</v>
      </c>
      <c r="L28" s="2">
        <v>0</v>
      </c>
      <c r="M28" s="2">
        <v>0</v>
      </c>
      <c r="N28" s="2">
        <v>1</v>
      </c>
      <c r="O28" s="2">
        <v>0</v>
      </c>
      <c r="P28" s="53">
        <v>0</v>
      </c>
      <c r="Q28" s="2">
        <v>0</v>
      </c>
      <c r="R28" s="2">
        <v>750</v>
      </c>
      <c r="S28" s="2">
        <v>0</v>
      </c>
      <c r="T28" s="3">
        <v>0</v>
      </c>
      <c r="U28" s="2" t="s">
        <v>92</v>
      </c>
      <c r="V28" s="53" t="s">
        <v>91</v>
      </c>
    </row>
    <row r="29" spans="1:22">
      <c r="A29" s="2">
        <v>601</v>
      </c>
      <c r="B29" s="50" t="s">
        <v>93</v>
      </c>
      <c r="J29" s="2">
        <v>1</v>
      </c>
      <c r="K29" s="2">
        <v>1</v>
      </c>
      <c r="L29" s="2">
        <v>1</v>
      </c>
      <c r="M29" s="2">
        <v>1</v>
      </c>
      <c r="N29" s="2">
        <v>0</v>
      </c>
      <c r="O29" s="2">
        <v>1</v>
      </c>
      <c r="P29" s="53">
        <v>0</v>
      </c>
      <c r="Q29" s="2">
        <v>0</v>
      </c>
      <c r="R29" s="2">
        <v>0</v>
      </c>
      <c r="S29" s="2">
        <v>0</v>
      </c>
      <c r="T29" s="3">
        <v>0</v>
      </c>
      <c r="U29" s="2" t="s">
        <v>93</v>
      </c>
      <c r="V29" s="2" t="s">
        <v>94</v>
      </c>
    </row>
    <row r="30" spans="1:22">
      <c r="A30" s="2">
        <v>602</v>
      </c>
      <c r="B30" s="50" t="s">
        <v>95</v>
      </c>
      <c r="J30" s="2">
        <v>1</v>
      </c>
      <c r="K30" s="2">
        <v>1</v>
      </c>
      <c r="L30" s="2">
        <v>1</v>
      </c>
      <c r="M30" s="2">
        <v>1</v>
      </c>
      <c r="N30" s="2">
        <v>0</v>
      </c>
      <c r="O30" s="2">
        <v>1</v>
      </c>
      <c r="P30" s="53">
        <v>0</v>
      </c>
      <c r="Q30" s="2">
        <v>0</v>
      </c>
      <c r="R30" s="2">
        <v>0</v>
      </c>
      <c r="S30" s="2">
        <v>0</v>
      </c>
      <c r="T30" s="3">
        <v>0</v>
      </c>
      <c r="U30" s="2" t="s">
        <v>95</v>
      </c>
      <c r="V30" s="2" t="s">
        <v>94</v>
      </c>
    </row>
    <row r="31" spans="1:22">
      <c r="A31" s="2">
        <v>603</v>
      </c>
      <c r="B31" s="50" t="s">
        <v>96</v>
      </c>
      <c r="J31" s="2">
        <v>1</v>
      </c>
      <c r="K31" s="2">
        <v>1</v>
      </c>
      <c r="L31" s="2">
        <v>1</v>
      </c>
      <c r="M31" s="2">
        <v>1</v>
      </c>
      <c r="N31" s="2">
        <v>0</v>
      </c>
      <c r="O31" s="2">
        <v>1</v>
      </c>
      <c r="P31" s="53">
        <v>0</v>
      </c>
      <c r="Q31" s="2">
        <v>0</v>
      </c>
      <c r="R31" s="2">
        <v>0</v>
      </c>
      <c r="S31" s="2">
        <v>0</v>
      </c>
      <c r="T31" s="3">
        <v>0</v>
      </c>
      <c r="U31" s="2" t="s">
        <v>96</v>
      </c>
      <c r="V31" s="2" t="s">
        <v>94</v>
      </c>
    </row>
    <row r="32" spans="1:22">
      <c r="A32" s="2">
        <v>604</v>
      </c>
      <c r="B32" s="50" t="s">
        <v>97</v>
      </c>
      <c r="J32" s="2">
        <v>1</v>
      </c>
      <c r="K32" s="2">
        <v>1</v>
      </c>
      <c r="L32" s="2">
        <v>1</v>
      </c>
      <c r="M32" s="2">
        <v>1</v>
      </c>
      <c r="N32" s="2">
        <v>0</v>
      </c>
      <c r="O32" s="2">
        <v>1</v>
      </c>
      <c r="P32" s="53">
        <v>0</v>
      </c>
      <c r="Q32" s="2">
        <v>0</v>
      </c>
      <c r="R32" s="2">
        <v>0</v>
      </c>
      <c r="S32" s="2">
        <v>0</v>
      </c>
      <c r="T32" s="3">
        <v>0</v>
      </c>
      <c r="U32" s="2" t="s">
        <v>97</v>
      </c>
      <c r="V32" s="2" t="s">
        <v>94</v>
      </c>
    </row>
    <row r="33" spans="1:41">
      <c r="A33" s="2">
        <v>701</v>
      </c>
      <c r="B33" s="50" t="s">
        <v>98</v>
      </c>
      <c r="J33" s="2">
        <v>0</v>
      </c>
      <c r="K33" s="2">
        <v>0</v>
      </c>
      <c r="L33" s="2">
        <v>0</v>
      </c>
      <c r="M33" s="2">
        <v>0</v>
      </c>
      <c r="N33" s="2">
        <v>0</v>
      </c>
      <c r="O33" s="2">
        <v>0</v>
      </c>
      <c r="P33" s="53">
        <v>0</v>
      </c>
      <c r="Q33" s="2">
        <v>0</v>
      </c>
      <c r="R33" s="2">
        <v>0</v>
      </c>
      <c r="S33" s="2">
        <v>0</v>
      </c>
      <c r="T33" s="3">
        <v>0</v>
      </c>
      <c r="U33" s="2" t="s">
        <v>98</v>
      </c>
      <c r="V33" s="2" t="s">
        <v>99</v>
      </c>
    </row>
    <row r="34" spans="1:41">
      <c r="A34" s="2">
        <v>702</v>
      </c>
      <c r="B34" s="50" t="s">
        <v>100</v>
      </c>
      <c r="J34" s="2">
        <v>0</v>
      </c>
      <c r="K34" s="2">
        <v>0</v>
      </c>
      <c r="L34" s="2">
        <v>0</v>
      </c>
      <c r="M34" s="2">
        <v>0</v>
      </c>
      <c r="N34" s="2">
        <v>0</v>
      </c>
      <c r="O34" s="2">
        <v>0</v>
      </c>
      <c r="P34" s="53">
        <v>0</v>
      </c>
      <c r="Q34" s="2">
        <v>0</v>
      </c>
      <c r="R34" s="2">
        <v>0</v>
      </c>
      <c r="S34" s="2">
        <v>0</v>
      </c>
      <c r="T34" s="3">
        <v>0</v>
      </c>
      <c r="U34" s="2" t="s">
        <v>100</v>
      </c>
      <c r="V34" s="2" t="s">
        <v>101</v>
      </c>
      <c r="AC34" s="63"/>
      <c r="AD34" s="63"/>
      <c r="AE34" s="63"/>
      <c r="AF34" s="63"/>
    </row>
    <row r="35" spans="1:41">
      <c r="A35" s="2">
        <v>801</v>
      </c>
      <c r="B35" s="50" t="s">
        <v>102</v>
      </c>
      <c r="J35" s="2">
        <v>0</v>
      </c>
      <c r="K35" s="2">
        <v>0</v>
      </c>
      <c r="L35" s="2">
        <v>0</v>
      </c>
      <c r="M35" s="2">
        <v>0</v>
      </c>
      <c r="N35" s="2">
        <v>0</v>
      </c>
      <c r="O35" s="2">
        <v>0</v>
      </c>
      <c r="P35" s="53">
        <v>0</v>
      </c>
      <c r="Q35" s="2">
        <v>0</v>
      </c>
      <c r="R35" s="2">
        <v>0</v>
      </c>
      <c r="S35" s="2">
        <v>0</v>
      </c>
      <c r="T35" s="3">
        <v>0</v>
      </c>
      <c r="U35" s="2" t="s">
        <v>102</v>
      </c>
      <c r="AC35" s="63"/>
      <c r="AD35" s="63"/>
      <c r="AE35" s="63"/>
      <c r="AF35" s="63"/>
    </row>
    <row r="36" spans="1:41">
      <c r="A36" s="2">
        <v>901</v>
      </c>
      <c r="B36" s="50" t="s">
        <v>103</v>
      </c>
      <c r="J36" s="2">
        <v>0</v>
      </c>
      <c r="K36" s="2">
        <v>1</v>
      </c>
      <c r="L36" s="2">
        <v>0</v>
      </c>
      <c r="M36" s="2">
        <v>0</v>
      </c>
      <c r="N36" s="2">
        <v>0</v>
      </c>
      <c r="O36" s="2">
        <v>0</v>
      </c>
      <c r="P36" s="2" t="s">
        <v>104</v>
      </c>
      <c r="Q36" s="2">
        <v>0</v>
      </c>
      <c r="R36" s="2">
        <v>0</v>
      </c>
      <c r="S36" s="2">
        <v>0</v>
      </c>
      <c r="T36" s="3" t="s">
        <v>105</v>
      </c>
      <c r="U36" s="2" t="s">
        <v>103</v>
      </c>
      <c r="V36" s="2" t="s">
        <v>106</v>
      </c>
      <c r="AC36" s="63"/>
      <c r="AD36" s="63"/>
      <c r="AE36" s="63"/>
      <c r="AF36" s="63"/>
    </row>
    <row r="37" spans="1:41" ht="79.2">
      <c r="A37" s="2">
        <v>902</v>
      </c>
      <c r="B37" s="50" t="s">
        <v>107</v>
      </c>
      <c r="J37" s="2">
        <v>0</v>
      </c>
      <c r="K37" s="2">
        <v>0</v>
      </c>
      <c r="L37" s="2">
        <v>1</v>
      </c>
      <c r="M37" s="2">
        <v>0</v>
      </c>
      <c r="N37" s="2">
        <v>0</v>
      </c>
      <c r="O37" s="2">
        <v>0</v>
      </c>
      <c r="P37" s="2" t="s">
        <v>104</v>
      </c>
      <c r="Q37" s="2">
        <v>0</v>
      </c>
      <c r="R37" s="2">
        <v>0</v>
      </c>
      <c r="S37" s="2">
        <v>0</v>
      </c>
      <c r="T37" s="3" t="s">
        <v>105</v>
      </c>
      <c r="U37" s="2" t="s">
        <v>107</v>
      </c>
      <c r="V37" s="2" t="s">
        <v>106</v>
      </c>
      <c r="X37" s="82" t="s">
        <v>108</v>
      </c>
      <c r="Y37" s="82"/>
      <c r="Z37" s="82"/>
      <c r="AC37" s="64" t="s">
        <v>26</v>
      </c>
      <c r="AD37" s="65" t="s">
        <v>109</v>
      </c>
      <c r="AE37" s="65" t="s">
        <v>110</v>
      </c>
      <c r="AF37" s="64" t="s">
        <v>111</v>
      </c>
      <c r="AG37" s="44" t="s">
        <v>112</v>
      </c>
      <c r="AH37" s="53" t="s">
        <v>113</v>
      </c>
      <c r="AI37" s="53" t="s">
        <v>114</v>
      </c>
      <c r="AJ37" s="53" t="s">
        <v>115</v>
      </c>
      <c r="AK37" s="53" t="s">
        <v>116</v>
      </c>
      <c r="AL37" s="53" t="s">
        <v>117</v>
      </c>
      <c r="AM37" s="53" t="s">
        <v>118</v>
      </c>
      <c r="AO37" s="82" t="s">
        <v>119</v>
      </c>
    </row>
    <row r="38" spans="1:41">
      <c r="A38" s="51">
        <v>903</v>
      </c>
      <c r="B38" s="50" t="str">
        <f>"track_"&amp;A38</f>
        <v>track_903</v>
      </c>
      <c r="J38" s="2">
        <v>0</v>
      </c>
      <c r="K38" s="2">
        <v>0</v>
      </c>
      <c r="L38" s="2">
        <v>0</v>
      </c>
      <c r="M38" s="2">
        <v>1</v>
      </c>
      <c r="N38" s="2">
        <v>0</v>
      </c>
      <c r="O38" s="2">
        <v>1</v>
      </c>
      <c r="P38" s="2" t="s">
        <v>104</v>
      </c>
      <c r="Q38" s="2">
        <v>0</v>
      </c>
      <c r="R38" s="2">
        <v>0</v>
      </c>
      <c r="S38" s="2">
        <v>0</v>
      </c>
      <c r="T38" s="3" t="s">
        <v>105</v>
      </c>
      <c r="U38" s="2" t="s">
        <v>120</v>
      </c>
      <c r="V38" s="2" t="s">
        <v>106</v>
      </c>
      <c r="X38" s="82"/>
      <c r="Y38" s="82"/>
      <c r="Z38" s="82"/>
      <c r="AC38" s="66">
        <v>1</v>
      </c>
      <c r="AD38" s="67" t="s">
        <v>121</v>
      </c>
      <c r="AE38" s="66">
        <v>1</v>
      </c>
      <c r="AF38" s="66">
        <v>2</v>
      </c>
      <c r="AG38" s="68">
        <v>1</v>
      </c>
      <c r="AH38" s="49">
        <v>1</v>
      </c>
      <c r="AI38" s="49">
        <v>1</v>
      </c>
      <c r="AJ38" s="49">
        <v>0</v>
      </c>
      <c r="AK38" s="49">
        <v>0</v>
      </c>
      <c r="AL38" s="49">
        <v>0</v>
      </c>
      <c r="AM38" s="49">
        <v>0</v>
      </c>
      <c r="AO38" s="82"/>
    </row>
    <row r="39" spans="1:41" ht="46.8">
      <c r="A39" s="52" t="str">
        <f t="shared" ref="A39:A102" si="0">RIGHT(U39,4)</f>
        <v>1001</v>
      </c>
      <c r="B39" s="50" t="str">
        <f t="shared" ref="B39:B75" si="1">"track_"&amp;A39</f>
        <v>track_1001</v>
      </c>
      <c r="C39" s="2">
        <f t="shared" ref="C39:C102" si="2">INT(RIGHT(LEFT(U39,8),2))</f>
        <v>1</v>
      </c>
      <c r="D39" s="2">
        <f t="shared" ref="D39:D102" si="3">INT(RIGHT(LEFT(U39,10),1))</f>
        <v>0</v>
      </c>
      <c r="E39" s="2">
        <f t="shared" ref="E39:E102" si="4">INT(RIGHT(LEFT(U39,11),1))</f>
        <v>1</v>
      </c>
      <c r="F39" s="2">
        <f t="shared" ref="F39:F102" si="5">INT(RIGHT(LEFT(U39,12),1))</f>
        <v>2</v>
      </c>
      <c r="G39" s="2">
        <f t="shared" ref="G39:G102" si="6">INT(RIGHT(LEFT(U39,13),1))</f>
        <v>5</v>
      </c>
      <c r="H39" s="2">
        <f t="shared" ref="H39:H102" si="7">INT(RIGHT(LEFT(U39,16),2))</f>
        <v>13</v>
      </c>
      <c r="I39" s="41">
        <f t="shared" ref="I39:I102" si="8">VLOOKUP(C39,AC:AG,5,0)</f>
        <v>1</v>
      </c>
      <c r="J39" s="41">
        <f t="shared" ref="J39:J102" si="9">VLOOKUP(C39,AC:AH,6,0)</f>
        <v>1</v>
      </c>
      <c r="K39" s="41">
        <f t="shared" ref="K39:K102" si="10">VLOOKUP(C39,AC:AI,7,0)</f>
        <v>1</v>
      </c>
      <c r="L39" s="41">
        <f>VLOOKUP(C39,AC:AJ,8,0)</f>
        <v>0</v>
      </c>
      <c r="M39" s="41">
        <f t="shared" ref="M39:M102" si="11">VLOOKUP(C39,AC:AK,9,0)</f>
        <v>0</v>
      </c>
      <c r="N39" s="41">
        <f t="shared" ref="N39:N102" si="12">VLOOKUP(C39,AC:AL,10,0)</f>
        <v>0</v>
      </c>
      <c r="O39" s="41">
        <f t="shared" ref="O39:O102" si="13">VLOOKUP(C39,AC:AM,11,0)</f>
        <v>0</v>
      </c>
      <c r="P39" s="41" t="s">
        <v>122</v>
      </c>
      <c r="Q39" s="41">
        <v>0</v>
      </c>
      <c r="R39" s="41">
        <v>0</v>
      </c>
      <c r="S39" s="41">
        <v>2</v>
      </c>
      <c r="T39" s="59" t="s">
        <v>123</v>
      </c>
      <c r="U39" s="60" t="s">
        <v>124</v>
      </c>
      <c r="V39" s="61" t="s">
        <v>125</v>
      </c>
      <c r="W39" s="41"/>
      <c r="X39" s="82"/>
      <c r="Y39" s="82"/>
      <c r="Z39" s="82"/>
      <c r="AA39" s="41"/>
      <c r="AB39" s="41"/>
      <c r="AC39" s="66">
        <v>2</v>
      </c>
      <c r="AD39" s="67" t="s">
        <v>126</v>
      </c>
      <c r="AE39" s="66">
        <v>1</v>
      </c>
      <c r="AF39" s="66">
        <v>2</v>
      </c>
      <c r="AG39" s="68">
        <v>1</v>
      </c>
      <c r="AH39" s="41">
        <v>0</v>
      </c>
      <c r="AI39" s="41">
        <v>1</v>
      </c>
      <c r="AJ39" s="41">
        <v>1</v>
      </c>
      <c r="AK39" s="41">
        <v>1</v>
      </c>
      <c r="AL39" s="15">
        <v>0</v>
      </c>
      <c r="AM39" s="41">
        <v>1</v>
      </c>
      <c r="AO39" s="82"/>
    </row>
    <row r="40" spans="1:41">
      <c r="A40" s="52" t="str">
        <f t="shared" si="0"/>
        <v>1002</v>
      </c>
      <c r="B40" s="50" t="str">
        <f t="shared" si="1"/>
        <v>track_1002</v>
      </c>
      <c r="C40" s="2">
        <f t="shared" si="2"/>
        <v>1</v>
      </c>
      <c r="D40" s="2">
        <f t="shared" si="3"/>
        <v>0</v>
      </c>
      <c r="E40" s="2">
        <f t="shared" si="4"/>
        <v>1</v>
      </c>
      <c r="F40" s="2">
        <f t="shared" si="5"/>
        <v>3</v>
      </c>
      <c r="G40" s="2">
        <f t="shared" si="6"/>
        <v>9</v>
      </c>
      <c r="H40" s="2">
        <f t="shared" si="7"/>
        <v>9</v>
      </c>
      <c r="I40" s="41">
        <f t="shared" si="8"/>
        <v>1</v>
      </c>
      <c r="J40" s="41">
        <f t="shared" si="9"/>
        <v>1</v>
      </c>
      <c r="K40" s="41">
        <f t="shared" si="10"/>
        <v>1</v>
      </c>
      <c r="L40" s="41">
        <f t="shared" ref="L40:L103" si="14">VLOOKUP(C40,AC:AN,8,0)</f>
        <v>0</v>
      </c>
      <c r="M40" s="41">
        <f t="shared" si="11"/>
        <v>0</v>
      </c>
      <c r="N40" s="41">
        <f t="shared" si="12"/>
        <v>0</v>
      </c>
      <c r="O40" s="41">
        <f t="shared" si="13"/>
        <v>0</v>
      </c>
      <c r="P40" s="41" t="s">
        <v>122</v>
      </c>
      <c r="Q40" s="41">
        <v>0</v>
      </c>
      <c r="R40" s="41">
        <v>0</v>
      </c>
      <c r="S40" s="41">
        <v>2</v>
      </c>
      <c r="T40" s="59" t="s">
        <v>123</v>
      </c>
      <c r="U40" s="60" t="s">
        <v>127</v>
      </c>
      <c r="V40" s="62"/>
      <c r="X40" s="82"/>
      <c r="Y40" s="82"/>
      <c r="Z40" s="82"/>
      <c r="AC40" s="66">
        <v>3</v>
      </c>
      <c r="AD40" s="67" t="s">
        <v>128</v>
      </c>
      <c r="AE40" s="66">
        <v>1</v>
      </c>
      <c r="AF40" s="66">
        <v>3</v>
      </c>
      <c r="AG40" s="68">
        <v>1</v>
      </c>
      <c r="AH40" s="2">
        <v>1</v>
      </c>
      <c r="AI40" s="2">
        <v>0</v>
      </c>
      <c r="AJ40" s="2">
        <v>1</v>
      </c>
      <c r="AK40" s="2">
        <v>1</v>
      </c>
      <c r="AL40" s="2">
        <v>1</v>
      </c>
      <c r="AM40" s="2">
        <v>1</v>
      </c>
      <c r="AO40" s="82"/>
    </row>
    <row r="41" spans="1:41">
      <c r="A41" s="52" t="str">
        <f t="shared" si="0"/>
        <v>1003</v>
      </c>
      <c r="B41" s="50" t="str">
        <f t="shared" si="1"/>
        <v>track_1003</v>
      </c>
      <c r="C41" s="2">
        <f t="shared" si="2"/>
        <v>1</v>
      </c>
      <c r="D41" s="2">
        <f t="shared" si="3"/>
        <v>0</v>
      </c>
      <c r="E41" s="2">
        <f t="shared" si="4"/>
        <v>1</v>
      </c>
      <c r="F41" s="2">
        <f t="shared" si="5"/>
        <v>3</v>
      </c>
      <c r="G41" s="2">
        <f t="shared" si="6"/>
        <v>9</v>
      </c>
      <c r="H41" s="2">
        <f t="shared" si="7"/>
        <v>14</v>
      </c>
      <c r="I41" s="41">
        <f t="shared" si="8"/>
        <v>1</v>
      </c>
      <c r="J41" s="41">
        <f t="shared" si="9"/>
        <v>1</v>
      </c>
      <c r="K41" s="41">
        <f t="shared" si="10"/>
        <v>1</v>
      </c>
      <c r="L41" s="41">
        <f t="shared" si="14"/>
        <v>0</v>
      </c>
      <c r="M41" s="41">
        <f t="shared" si="11"/>
        <v>0</v>
      </c>
      <c r="N41" s="41">
        <f t="shared" si="12"/>
        <v>0</v>
      </c>
      <c r="O41" s="41">
        <f t="shared" si="13"/>
        <v>0</v>
      </c>
      <c r="P41" s="41" t="s">
        <v>122</v>
      </c>
      <c r="Q41" s="41">
        <v>0</v>
      </c>
      <c r="R41" s="41">
        <v>0</v>
      </c>
      <c r="S41" s="41">
        <v>2</v>
      </c>
      <c r="T41" s="59" t="s">
        <v>123</v>
      </c>
      <c r="U41" s="60" t="s">
        <v>129</v>
      </c>
      <c r="V41" s="62"/>
      <c r="W41" s="53"/>
      <c r="X41" s="82"/>
      <c r="Y41" s="82"/>
      <c r="Z41" s="82"/>
      <c r="AA41" s="53"/>
      <c r="AB41" s="53"/>
      <c r="AC41" s="66">
        <v>4</v>
      </c>
      <c r="AD41" s="67" t="s">
        <v>130</v>
      </c>
      <c r="AE41" s="66">
        <v>1</v>
      </c>
      <c r="AF41" s="66">
        <v>4</v>
      </c>
      <c r="AG41" s="68">
        <v>1</v>
      </c>
      <c r="AH41" s="53">
        <v>1</v>
      </c>
      <c r="AI41" s="53">
        <v>1</v>
      </c>
      <c r="AJ41" s="53">
        <v>0</v>
      </c>
      <c r="AK41" s="53">
        <v>1</v>
      </c>
      <c r="AL41" s="53">
        <v>0</v>
      </c>
      <c r="AM41" s="53">
        <v>1</v>
      </c>
      <c r="AO41" s="82"/>
    </row>
    <row r="42" spans="1:41">
      <c r="A42" s="52" t="str">
        <f t="shared" si="0"/>
        <v>1004</v>
      </c>
      <c r="B42" s="50" t="str">
        <f t="shared" si="1"/>
        <v>track_1004</v>
      </c>
      <c r="C42" s="2">
        <f t="shared" si="2"/>
        <v>1</v>
      </c>
      <c r="D42" s="2">
        <f t="shared" si="3"/>
        <v>0</v>
      </c>
      <c r="E42" s="2">
        <f t="shared" si="4"/>
        <v>1</v>
      </c>
      <c r="F42" s="2">
        <f t="shared" si="5"/>
        <v>4</v>
      </c>
      <c r="G42" s="2">
        <f t="shared" si="6"/>
        <v>1</v>
      </c>
      <c r="H42" s="2">
        <f t="shared" si="7"/>
        <v>7</v>
      </c>
      <c r="I42" s="41">
        <f t="shared" si="8"/>
        <v>1</v>
      </c>
      <c r="J42" s="41">
        <f t="shared" si="9"/>
        <v>1</v>
      </c>
      <c r="K42" s="41">
        <f t="shared" si="10"/>
        <v>1</v>
      </c>
      <c r="L42" s="41">
        <f t="shared" si="14"/>
        <v>0</v>
      </c>
      <c r="M42" s="41">
        <f t="shared" si="11"/>
        <v>0</v>
      </c>
      <c r="N42" s="41">
        <f t="shared" si="12"/>
        <v>0</v>
      </c>
      <c r="O42" s="41">
        <f t="shared" si="13"/>
        <v>0</v>
      </c>
      <c r="P42" s="41" t="s">
        <v>122</v>
      </c>
      <c r="Q42" s="41">
        <v>0</v>
      </c>
      <c r="R42" s="41">
        <v>0</v>
      </c>
      <c r="S42" s="41">
        <v>2</v>
      </c>
      <c r="T42" s="59" t="s">
        <v>123</v>
      </c>
      <c r="U42" s="60" t="s">
        <v>131</v>
      </c>
      <c r="V42" s="62"/>
      <c r="X42" s="82"/>
      <c r="Y42" s="82"/>
      <c r="Z42" s="82"/>
      <c r="AC42" s="66">
        <v>5</v>
      </c>
      <c r="AD42" s="67" t="s">
        <v>132</v>
      </c>
      <c r="AE42" s="66">
        <v>1</v>
      </c>
      <c r="AF42" s="66">
        <v>5</v>
      </c>
      <c r="AG42" s="68">
        <v>1</v>
      </c>
      <c r="AH42" s="2">
        <v>1</v>
      </c>
      <c r="AI42" s="2">
        <v>0</v>
      </c>
      <c r="AJ42" s="2">
        <v>1</v>
      </c>
      <c r="AK42" s="2">
        <v>0</v>
      </c>
      <c r="AL42" s="2">
        <v>0</v>
      </c>
      <c r="AM42" s="2">
        <v>0</v>
      </c>
      <c r="AO42" s="82"/>
    </row>
    <row r="43" spans="1:41">
      <c r="A43" s="52" t="str">
        <f t="shared" si="0"/>
        <v>1005</v>
      </c>
      <c r="B43" s="50" t="str">
        <f t="shared" si="1"/>
        <v>track_1005</v>
      </c>
      <c r="C43" s="2">
        <f t="shared" si="2"/>
        <v>1</v>
      </c>
      <c r="D43" s="2">
        <f t="shared" si="3"/>
        <v>0</v>
      </c>
      <c r="E43" s="2">
        <f t="shared" si="4"/>
        <v>2</v>
      </c>
      <c r="F43" s="2">
        <f t="shared" si="5"/>
        <v>4</v>
      </c>
      <c r="G43" s="2">
        <f t="shared" si="6"/>
        <v>8</v>
      </c>
      <c r="H43" s="2">
        <f t="shared" si="7"/>
        <v>8</v>
      </c>
      <c r="I43" s="41">
        <f t="shared" si="8"/>
        <v>1</v>
      </c>
      <c r="J43" s="41">
        <f t="shared" si="9"/>
        <v>1</v>
      </c>
      <c r="K43" s="41">
        <f t="shared" si="10"/>
        <v>1</v>
      </c>
      <c r="L43" s="41">
        <f t="shared" si="14"/>
        <v>0</v>
      </c>
      <c r="M43" s="41">
        <f t="shared" si="11"/>
        <v>0</v>
      </c>
      <c r="N43" s="41">
        <f t="shared" si="12"/>
        <v>0</v>
      </c>
      <c r="O43" s="41">
        <f t="shared" si="13"/>
        <v>0</v>
      </c>
      <c r="P43" s="41" t="s">
        <v>122</v>
      </c>
      <c r="Q43" s="41">
        <v>0</v>
      </c>
      <c r="R43" s="41">
        <v>0</v>
      </c>
      <c r="S43" s="41">
        <v>2</v>
      </c>
      <c r="T43" s="59" t="s">
        <v>123</v>
      </c>
      <c r="U43" s="60" t="s">
        <v>133</v>
      </c>
      <c r="V43" s="62"/>
      <c r="X43" s="82"/>
      <c r="Y43" s="82"/>
      <c r="Z43" s="82"/>
      <c r="AC43" s="66">
        <v>6</v>
      </c>
      <c r="AD43" s="67" t="s">
        <v>134</v>
      </c>
      <c r="AE43" s="66">
        <v>1</v>
      </c>
      <c r="AF43" s="66">
        <v>5</v>
      </c>
      <c r="AG43" s="68">
        <v>1</v>
      </c>
      <c r="AH43" s="2">
        <v>0</v>
      </c>
      <c r="AI43" s="2">
        <v>1</v>
      </c>
      <c r="AJ43" s="2">
        <v>0</v>
      </c>
      <c r="AK43" s="2">
        <v>1</v>
      </c>
      <c r="AL43" s="2">
        <v>1</v>
      </c>
      <c r="AM43" s="2">
        <v>1</v>
      </c>
      <c r="AO43" s="82"/>
    </row>
    <row r="44" spans="1:41">
      <c r="A44" s="52" t="str">
        <f t="shared" si="0"/>
        <v>1006</v>
      </c>
      <c r="B44" s="50" t="str">
        <f t="shared" si="1"/>
        <v>track_1006</v>
      </c>
      <c r="C44" s="2">
        <f t="shared" si="2"/>
        <v>1</v>
      </c>
      <c r="D44" s="2">
        <f t="shared" si="3"/>
        <v>0</v>
      </c>
      <c r="E44" s="2">
        <f t="shared" si="4"/>
        <v>3</v>
      </c>
      <c r="F44" s="2">
        <f t="shared" si="5"/>
        <v>1</v>
      </c>
      <c r="G44" s="2">
        <f t="shared" si="6"/>
        <v>1</v>
      </c>
      <c r="H44" s="2">
        <f t="shared" si="7"/>
        <v>10</v>
      </c>
      <c r="I44" s="41">
        <f t="shared" si="8"/>
        <v>1</v>
      </c>
      <c r="J44" s="41">
        <f t="shared" si="9"/>
        <v>1</v>
      </c>
      <c r="K44" s="41">
        <f t="shared" si="10"/>
        <v>1</v>
      </c>
      <c r="L44" s="41">
        <f t="shared" si="14"/>
        <v>0</v>
      </c>
      <c r="M44" s="41">
        <f t="shared" si="11"/>
        <v>0</v>
      </c>
      <c r="N44" s="41">
        <f t="shared" si="12"/>
        <v>0</v>
      </c>
      <c r="O44" s="41">
        <f t="shared" si="13"/>
        <v>0</v>
      </c>
      <c r="P44" s="41" t="s">
        <v>122</v>
      </c>
      <c r="Q44" s="41">
        <v>0</v>
      </c>
      <c r="R44" s="41">
        <v>0</v>
      </c>
      <c r="S44" s="41">
        <v>2</v>
      </c>
      <c r="T44" s="59" t="s">
        <v>123</v>
      </c>
      <c r="U44" s="60" t="s">
        <v>135</v>
      </c>
      <c r="V44" s="62"/>
      <c r="X44" s="82"/>
      <c r="Y44" s="82"/>
      <c r="Z44" s="82"/>
      <c r="AA44" s="3"/>
      <c r="AC44" s="66">
        <v>7</v>
      </c>
      <c r="AD44" s="67" t="s">
        <v>136</v>
      </c>
      <c r="AE44" s="66">
        <v>1</v>
      </c>
      <c r="AF44" s="66">
        <v>7</v>
      </c>
      <c r="AG44" s="68">
        <v>1</v>
      </c>
      <c r="AH44" s="2">
        <v>1</v>
      </c>
      <c r="AI44" s="2">
        <v>1</v>
      </c>
      <c r="AJ44" s="2">
        <v>0</v>
      </c>
      <c r="AK44" s="2">
        <v>0</v>
      </c>
      <c r="AL44" s="2">
        <v>1</v>
      </c>
      <c r="AM44" s="2">
        <v>1</v>
      </c>
      <c r="AO44" s="82"/>
    </row>
    <row r="45" spans="1:41">
      <c r="A45" s="52" t="str">
        <f t="shared" si="0"/>
        <v>1007</v>
      </c>
      <c r="B45" s="50" t="str">
        <f t="shared" si="1"/>
        <v>track_1007</v>
      </c>
      <c r="C45" s="2">
        <f t="shared" si="2"/>
        <v>1</v>
      </c>
      <c r="D45" s="2">
        <f t="shared" si="3"/>
        <v>0</v>
      </c>
      <c r="E45" s="2">
        <f t="shared" si="4"/>
        <v>3</v>
      </c>
      <c r="F45" s="2">
        <f t="shared" si="5"/>
        <v>2</v>
      </c>
      <c r="G45" s="2">
        <f t="shared" si="6"/>
        <v>3</v>
      </c>
      <c r="H45" s="2">
        <f t="shared" si="7"/>
        <v>1</v>
      </c>
      <c r="I45" s="41">
        <f t="shared" si="8"/>
        <v>1</v>
      </c>
      <c r="J45" s="41">
        <f>VLOOKUP(C45,AC:AH,6,0)</f>
        <v>1</v>
      </c>
      <c r="K45" s="41">
        <f t="shared" si="10"/>
        <v>1</v>
      </c>
      <c r="L45" s="41">
        <f t="shared" si="14"/>
        <v>0</v>
      </c>
      <c r="M45" s="41">
        <f t="shared" si="11"/>
        <v>0</v>
      </c>
      <c r="N45" s="41">
        <f t="shared" si="12"/>
        <v>0</v>
      </c>
      <c r="O45" s="41">
        <f t="shared" si="13"/>
        <v>0</v>
      </c>
      <c r="P45" s="41" t="s">
        <v>122</v>
      </c>
      <c r="Q45" s="41">
        <v>0</v>
      </c>
      <c r="R45" s="41">
        <v>0</v>
      </c>
      <c r="S45" s="41">
        <v>2</v>
      </c>
      <c r="T45" s="59" t="s">
        <v>123</v>
      </c>
      <c r="U45" s="60" t="s">
        <v>137</v>
      </c>
      <c r="V45" s="62"/>
      <c r="X45" s="82"/>
      <c r="Y45" s="82"/>
      <c r="Z45" s="82"/>
      <c r="AA45" s="3"/>
      <c r="AC45" s="66">
        <v>8</v>
      </c>
      <c r="AD45" s="67" t="s">
        <v>138</v>
      </c>
      <c r="AE45" s="66">
        <v>1</v>
      </c>
      <c r="AF45" s="66">
        <v>8</v>
      </c>
      <c r="AG45" s="68">
        <v>1</v>
      </c>
      <c r="AH45" s="2">
        <v>1</v>
      </c>
      <c r="AI45" s="2">
        <v>1</v>
      </c>
      <c r="AJ45" s="2">
        <v>1</v>
      </c>
      <c r="AK45" s="2">
        <v>1</v>
      </c>
      <c r="AL45" s="15">
        <v>1</v>
      </c>
      <c r="AM45" s="2">
        <v>1</v>
      </c>
      <c r="AO45" s="82"/>
    </row>
    <row r="46" spans="1:41">
      <c r="A46" s="52" t="str">
        <f t="shared" si="0"/>
        <v>1008</v>
      </c>
      <c r="B46" s="50" t="str">
        <f t="shared" si="1"/>
        <v>track_1008</v>
      </c>
      <c r="C46" s="2">
        <f t="shared" si="2"/>
        <v>1</v>
      </c>
      <c r="D46" s="2">
        <f t="shared" si="3"/>
        <v>0</v>
      </c>
      <c r="E46" s="2">
        <f t="shared" si="4"/>
        <v>3</v>
      </c>
      <c r="F46" s="2">
        <f t="shared" si="5"/>
        <v>2</v>
      </c>
      <c r="G46" s="2">
        <f t="shared" si="6"/>
        <v>6</v>
      </c>
      <c r="H46" s="2">
        <f t="shared" si="7"/>
        <v>2</v>
      </c>
      <c r="I46" s="41">
        <f t="shared" si="8"/>
        <v>1</v>
      </c>
      <c r="J46" s="41">
        <f t="shared" si="9"/>
        <v>1</v>
      </c>
      <c r="K46" s="41">
        <f t="shared" si="10"/>
        <v>1</v>
      </c>
      <c r="L46" s="41">
        <f t="shared" si="14"/>
        <v>0</v>
      </c>
      <c r="M46" s="41">
        <f t="shared" si="11"/>
        <v>0</v>
      </c>
      <c r="N46" s="41">
        <f t="shared" si="12"/>
        <v>0</v>
      </c>
      <c r="O46" s="41">
        <f t="shared" si="13"/>
        <v>0</v>
      </c>
      <c r="P46" s="41" t="s">
        <v>122</v>
      </c>
      <c r="Q46" s="41">
        <v>0</v>
      </c>
      <c r="R46" s="41">
        <v>0</v>
      </c>
      <c r="S46" s="41">
        <v>2</v>
      </c>
      <c r="T46" s="59" t="s">
        <v>123</v>
      </c>
      <c r="U46" s="60" t="s">
        <v>139</v>
      </c>
      <c r="V46" s="62"/>
      <c r="X46" s="82"/>
      <c r="Y46" s="82"/>
      <c r="Z46" s="82"/>
      <c r="AA46" s="3"/>
      <c r="AC46" s="66">
        <v>9</v>
      </c>
      <c r="AD46" s="67" t="s">
        <v>140</v>
      </c>
      <c r="AE46" s="66">
        <v>11</v>
      </c>
      <c r="AF46" s="66">
        <v>10</v>
      </c>
      <c r="AG46" s="68">
        <v>1</v>
      </c>
      <c r="AH46" s="2">
        <v>1</v>
      </c>
      <c r="AI46" s="2">
        <v>1</v>
      </c>
      <c r="AJ46" s="2">
        <v>1</v>
      </c>
      <c r="AK46" s="2">
        <v>1</v>
      </c>
      <c r="AL46" s="15">
        <v>1</v>
      </c>
      <c r="AM46" s="2">
        <v>1</v>
      </c>
      <c r="AO46" s="82"/>
    </row>
    <row r="47" spans="1:41">
      <c r="A47" s="52" t="str">
        <f t="shared" si="0"/>
        <v>1009</v>
      </c>
      <c r="B47" s="50" t="str">
        <f t="shared" si="1"/>
        <v>track_1009</v>
      </c>
      <c r="C47" s="2">
        <f t="shared" si="2"/>
        <v>1</v>
      </c>
      <c r="D47" s="2">
        <f t="shared" si="3"/>
        <v>0</v>
      </c>
      <c r="E47" s="2">
        <f t="shared" si="4"/>
        <v>3</v>
      </c>
      <c r="F47" s="2">
        <f t="shared" si="5"/>
        <v>2</v>
      </c>
      <c r="G47" s="2">
        <f t="shared" si="6"/>
        <v>9</v>
      </c>
      <c r="H47" s="2">
        <f t="shared" si="7"/>
        <v>3</v>
      </c>
      <c r="I47" s="41">
        <f t="shared" si="8"/>
        <v>1</v>
      </c>
      <c r="J47" s="41">
        <f t="shared" si="9"/>
        <v>1</v>
      </c>
      <c r="K47" s="41">
        <f t="shared" si="10"/>
        <v>1</v>
      </c>
      <c r="L47" s="41">
        <f t="shared" si="14"/>
        <v>0</v>
      </c>
      <c r="M47" s="41">
        <f t="shared" si="11"/>
        <v>0</v>
      </c>
      <c r="N47" s="41">
        <f t="shared" si="12"/>
        <v>0</v>
      </c>
      <c r="O47" s="41">
        <f t="shared" si="13"/>
        <v>0</v>
      </c>
      <c r="P47" s="41" t="s">
        <v>122</v>
      </c>
      <c r="Q47" s="41">
        <v>0</v>
      </c>
      <c r="R47" s="41">
        <v>0</v>
      </c>
      <c r="S47" s="41">
        <v>2</v>
      </c>
      <c r="T47" s="59" t="s">
        <v>123</v>
      </c>
      <c r="U47" s="60" t="s">
        <v>141</v>
      </c>
      <c r="V47" s="62"/>
      <c r="X47" s="82"/>
      <c r="Y47" s="82"/>
      <c r="Z47" s="82"/>
      <c r="AA47" s="3"/>
      <c r="AC47" s="66">
        <v>10</v>
      </c>
      <c r="AD47" s="67" t="s">
        <v>142</v>
      </c>
      <c r="AE47" s="66">
        <v>1</v>
      </c>
      <c r="AF47" s="66">
        <v>12</v>
      </c>
      <c r="AG47" s="68">
        <v>1</v>
      </c>
      <c r="AH47" s="2">
        <v>1</v>
      </c>
      <c r="AI47" s="2">
        <v>0</v>
      </c>
      <c r="AJ47" s="2">
        <v>1</v>
      </c>
      <c r="AK47" s="2">
        <v>1</v>
      </c>
      <c r="AL47" s="2">
        <v>0</v>
      </c>
      <c r="AM47" s="2">
        <v>1</v>
      </c>
      <c r="AO47" s="82"/>
    </row>
    <row r="48" spans="1:41" ht="16.5" customHeight="1">
      <c r="A48" s="52" t="str">
        <f t="shared" si="0"/>
        <v>1010</v>
      </c>
      <c r="B48" s="50" t="str">
        <f t="shared" si="1"/>
        <v>track_1010</v>
      </c>
      <c r="C48" s="2">
        <f t="shared" si="2"/>
        <v>1</v>
      </c>
      <c r="D48" s="2">
        <f t="shared" si="3"/>
        <v>0</v>
      </c>
      <c r="E48" s="2">
        <f t="shared" si="4"/>
        <v>4</v>
      </c>
      <c r="F48" s="2">
        <f t="shared" si="5"/>
        <v>1</v>
      </c>
      <c r="G48" s="2">
        <f t="shared" si="6"/>
        <v>8</v>
      </c>
      <c r="H48" s="2">
        <f t="shared" si="7"/>
        <v>6</v>
      </c>
      <c r="I48" s="41">
        <f t="shared" si="8"/>
        <v>1</v>
      </c>
      <c r="J48" s="41">
        <f t="shared" si="9"/>
        <v>1</v>
      </c>
      <c r="K48" s="41">
        <f t="shared" si="10"/>
        <v>1</v>
      </c>
      <c r="L48" s="41">
        <f t="shared" si="14"/>
        <v>0</v>
      </c>
      <c r="M48" s="41">
        <f t="shared" si="11"/>
        <v>0</v>
      </c>
      <c r="N48" s="41">
        <f t="shared" si="12"/>
        <v>0</v>
      </c>
      <c r="O48" s="41">
        <f t="shared" si="13"/>
        <v>0</v>
      </c>
      <c r="P48" s="41" t="s">
        <v>122</v>
      </c>
      <c r="Q48" s="41">
        <v>0</v>
      </c>
      <c r="R48" s="41">
        <v>0</v>
      </c>
      <c r="S48" s="41">
        <v>2</v>
      </c>
      <c r="T48" s="59" t="s">
        <v>123</v>
      </c>
      <c r="U48" s="60" t="s">
        <v>143</v>
      </c>
      <c r="V48" s="62"/>
      <c r="X48" s="82" t="s">
        <v>144</v>
      </c>
      <c r="Y48" s="82"/>
      <c r="Z48" s="82"/>
      <c r="AA48" s="3"/>
      <c r="AC48" s="66">
        <v>11</v>
      </c>
      <c r="AD48" s="67" t="s">
        <v>145</v>
      </c>
      <c r="AE48" s="66">
        <v>1</v>
      </c>
      <c r="AF48" s="66">
        <v>14</v>
      </c>
      <c r="AG48" s="68">
        <v>1</v>
      </c>
      <c r="AH48" s="2">
        <v>1</v>
      </c>
      <c r="AI48" s="2">
        <v>1</v>
      </c>
      <c r="AJ48" s="2">
        <v>0</v>
      </c>
      <c r="AK48" s="2">
        <v>0</v>
      </c>
      <c r="AL48" s="2">
        <v>1</v>
      </c>
      <c r="AM48" s="2">
        <v>0</v>
      </c>
    </row>
    <row r="49" spans="1:39" ht="46.8">
      <c r="A49" s="52" t="str">
        <f t="shared" si="0"/>
        <v>1011</v>
      </c>
      <c r="B49" s="50" t="str">
        <f t="shared" si="1"/>
        <v>track_1011</v>
      </c>
      <c r="C49" s="2">
        <f t="shared" si="2"/>
        <v>1</v>
      </c>
      <c r="D49" s="2">
        <f t="shared" si="3"/>
        <v>0</v>
      </c>
      <c r="E49" s="2">
        <f t="shared" si="4"/>
        <v>4</v>
      </c>
      <c r="F49" s="2">
        <f t="shared" si="5"/>
        <v>2</v>
      </c>
      <c r="G49" s="2">
        <f t="shared" si="6"/>
        <v>1</v>
      </c>
      <c r="H49" s="2">
        <f t="shared" si="7"/>
        <v>12</v>
      </c>
      <c r="I49" s="41">
        <f t="shared" si="8"/>
        <v>1</v>
      </c>
      <c r="J49" s="41">
        <f t="shared" si="9"/>
        <v>1</v>
      </c>
      <c r="K49" s="41">
        <f t="shared" si="10"/>
        <v>1</v>
      </c>
      <c r="L49" s="41">
        <f t="shared" si="14"/>
        <v>0</v>
      </c>
      <c r="M49" s="41">
        <f t="shared" si="11"/>
        <v>0</v>
      </c>
      <c r="N49" s="41">
        <f t="shared" si="12"/>
        <v>0</v>
      </c>
      <c r="O49" s="41">
        <f t="shared" si="13"/>
        <v>0</v>
      </c>
      <c r="P49" s="41" t="s">
        <v>122</v>
      </c>
      <c r="Q49" s="41">
        <v>0</v>
      </c>
      <c r="R49" s="41">
        <v>0</v>
      </c>
      <c r="S49" s="41">
        <v>3</v>
      </c>
      <c r="T49" s="59" t="s">
        <v>123</v>
      </c>
      <c r="U49" s="60" t="s">
        <v>146</v>
      </c>
      <c r="V49" s="62" t="s">
        <v>144</v>
      </c>
      <c r="X49" s="82"/>
      <c r="Y49" s="82"/>
      <c r="Z49" s="82"/>
      <c r="AA49" s="3"/>
      <c r="AC49" s="66">
        <v>12</v>
      </c>
      <c r="AD49" s="67" t="s">
        <v>147</v>
      </c>
      <c r="AE49" s="66">
        <v>1</v>
      </c>
      <c r="AF49" s="66">
        <v>16</v>
      </c>
      <c r="AG49" s="68">
        <v>1</v>
      </c>
      <c r="AH49" s="2">
        <v>0</v>
      </c>
      <c r="AI49" s="2">
        <v>1</v>
      </c>
      <c r="AJ49" s="2">
        <v>0</v>
      </c>
      <c r="AK49" s="2">
        <v>1</v>
      </c>
      <c r="AL49" s="2">
        <v>1</v>
      </c>
      <c r="AM49" s="2">
        <v>1</v>
      </c>
    </row>
    <row r="50" spans="1:39">
      <c r="A50" s="52" t="str">
        <f t="shared" si="0"/>
        <v>1012</v>
      </c>
      <c r="B50" s="50" t="str">
        <f t="shared" si="1"/>
        <v>track_1012</v>
      </c>
      <c r="C50" s="2">
        <f t="shared" si="2"/>
        <v>1</v>
      </c>
      <c r="D50" s="2">
        <f t="shared" si="3"/>
        <v>0</v>
      </c>
      <c r="E50" s="2">
        <f t="shared" si="4"/>
        <v>4</v>
      </c>
      <c r="F50" s="2">
        <f t="shared" si="5"/>
        <v>2</v>
      </c>
      <c r="G50" s="2">
        <f t="shared" si="6"/>
        <v>8</v>
      </c>
      <c r="H50" s="2">
        <f t="shared" si="7"/>
        <v>5</v>
      </c>
      <c r="I50" s="41">
        <f t="shared" si="8"/>
        <v>1</v>
      </c>
      <c r="J50" s="41">
        <f t="shared" si="9"/>
        <v>1</v>
      </c>
      <c r="K50" s="41">
        <f t="shared" si="10"/>
        <v>1</v>
      </c>
      <c r="L50" s="41">
        <f t="shared" si="14"/>
        <v>0</v>
      </c>
      <c r="M50" s="41">
        <f t="shared" si="11"/>
        <v>0</v>
      </c>
      <c r="N50" s="41">
        <f t="shared" si="12"/>
        <v>0</v>
      </c>
      <c r="O50" s="41">
        <f t="shared" si="13"/>
        <v>0</v>
      </c>
      <c r="P50" s="41" t="s">
        <v>122</v>
      </c>
      <c r="Q50" s="41">
        <v>0</v>
      </c>
      <c r="R50" s="41">
        <v>0</v>
      </c>
      <c r="S50" s="41">
        <v>3</v>
      </c>
      <c r="T50" s="59" t="s">
        <v>123</v>
      </c>
      <c r="U50" s="60" t="s">
        <v>148</v>
      </c>
      <c r="V50" s="62"/>
      <c r="X50" s="82"/>
      <c r="Y50" s="82"/>
      <c r="Z50" s="82"/>
      <c r="AA50" s="3"/>
      <c r="AC50" s="66">
        <v>13</v>
      </c>
      <c r="AD50" s="67" t="s">
        <v>149</v>
      </c>
      <c r="AE50" s="66">
        <v>2</v>
      </c>
      <c r="AF50" s="66">
        <v>18</v>
      </c>
      <c r="AG50" s="68">
        <v>2</v>
      </c>
      <c r="AH50" s="2">
        <v>1</v>
      </c>
      <c r="AI50" s="2">
        <v>0</v>
      </c>
      <c r="AJ50" s="2">
        <v>1</v>
      </c>
      <c r="AK50" s="2">
        <v>1</v>
      </c>
      <c r="AL50" s="2">
        <v>1</v>
      </c>
      <c r="AM50" s="2">
        <v>1</v>
      </c>
    </row>
    <row r="51" spans="1:39">
      <c r="A51" s="52" t="str">
        <f t="shared" si="0"/>
        <v>1013</v>
      </c>
      <c r="B51" s="50" t="str">
        <f t="shared" si="1"/>
        <v>track_1013</v>
      </c>
      <c r="C51" s="2">
        <f t="shared" si="2"/>
        <v>1</v>
      </c>
      <c r="D51" s="2">
        <f t="shared" si="3"/>
        <v>0</v>
      </c>
      <c r="E51" s="2">
        <f t="shared" si="4"/>
        <v>4</v>
      </c>
      <c r="F51" s="2">
        <f t="shared" si="5"/>
        <v>2</v>
      </c>
      <c r="G51" s="2">
        <f t="shared" si="6"/>
        <v>9</v>
      </c>
      <c r="H51" s="2">
        <f t="shared" si="7"/>
        <v>4</v>
      </c>
      <c r="I51" s="41">
        <f t="shared" si="8"/>
        <v>1</v>
      </c>
      <c r="J51" s="41">
        <f t="shared" si="9"/>
        <v>1</v>
      </c>
      <c r="K51" s="41">
        <f t="shared" si="10"/>
        <v>1</v>
      </c>
      <c r="L51" s="41">
        <f t="shared" si="14"/>
        <v>0</v>
      </c>
      <c r="M51" s="41">
        <f t="shared" si="11"/>
        <v>0</v>
      </c>
      <c r="N51" s="41">
        <f t="shared" si="12"/>
        <v>0</v>
      </c>
      <c r="O51" s="41">
        <f t="shared" si="13"/>
        <v>0</v>
      </c>
      <c r="P51" s="41" t="s">
        <v>122</v>
      </c>
      <c r="Q51" s="41">
        <v>0</v>
      </c>
      <c r="R51" s="41">
        <v>0</v>
      </c>
      <c r="S51" s="41">
        <v>3</v>
      </c>
      <c r="T51" s="59" t="s">
        <v>123</v>
      </c>
      <c r="U51" s="60" t="s">
        <v>150</v>
      </c>
      <c r="V51" s="62"/>
      <c r="X51" s="82"/>
      <c r="Y51" s="82"/>
      <c r="Z51" s="82"/>
      <c r="AA51" s="3"/>
      <c r="AC51" s="66">
        <v>14</v>
      </c>
      <c r="AD51" s="67" t="s">
        <v>151</v>
      </c>
      <c r="AE51" s="66">
        <v>2</v>
      </c>
      <c r="AF51" s="66">
        <v>20</v>
      </c>
      <c r="AG51" s="68">
        <v>2</v>
      </c>
      <c r="AH51" s="2">
        <v>1</v>
      </c>
      <c r="AI51" s="2">
        <v>0</v>
      </c>
      <c r="AJ51" s="2">
        <v>1</v>
      </c>
      <c r="AK51" s="2">
        <v>0</v>
      </c>
      <c r="AL51" s="15">
        <v>0</v>
      </c>
      <c r="AM51" s="2">
        <v>1</v>
      </c>
    </row>
    <row r="52" spans="1:39">
      <c r="A52" s="52" t="str">
        <f t="shared" si="0"/>
        <v>1014</v>
      </c>
      <c r="B52" s="50" t="str">
        <f t="shared" si="1"/>
        <v>track_1014</v>
      </c>
      <c r="C52" s="2">
        <f t="shared" si="2"/>
        <v>1</v>
      </c>
      <c r="D52" s="2">
        <f t="shared" si="3"/>
        <v>0</v>
      </c>
      <c r="E52" s="2">
        <f t="shared" si="4"/>
        <v>4</v>
      </c>
      <c r="F52" s="2">
        <f t="shared" si="5"/>
        <v>2</v>
      </c>
      <c r="G52" s="2">
        <f t="shared" si="6"/>
        <v>9</v>
      </c>
      <c r="H52" s="2">
        <f t="shared" si="7"/>
        <v>11</v>
      </c>
      <c r="I52" s="41">
        <f t="shared" si="8"/>
        <v>1</v>
      </c>
      <c r="J52" s="41">
        <f t="shared" si="9"/>
        <v>1</v>
      </c>
      <c r="K52" s="41">
        <f t="shared" si="10"/>
        <v>1</v>
      </c>
      <c r="L52" s="41">
        <f t="shared" si="14"/>
        <v>0</v>
      </c>
      <c r="M52" s="41">
        <f t="shared" si="11"/>
        <v>0</v>
      </c>
      <c r="N52" s="41">
        <f t="shared" si="12"/>
        <v>0</v>
      </c>
      <c r="O52" s="41">
        <f t="shared" si="13"/>
        <v>0</v>
      </c>
      <c r="P52" s="41" t="s">
        <v>122</v>
      </c>
      <c r="Q52" s="41">
        <v>0</v>
      </c>
      <c r="R52" s="41">
        <v>0</v>
      </c>
      <c r="S52" s="41">
        <v>3</v>
      </c>
      <c r="T52" s="59" t="s">
        <v>123</v>
      </c>
      <c r="U52" s="60" t="s">
        <v>152</v>
      </c>
      <c r="V52" s="62"/>
      <c r="X52" s="82"/>
      <c r="Y52" s="82"/>
      <c r="Z52" s="82"/>
      <c r="AA52" s="3"/>
      <c r="AC52" s="66">
        <v>15</v>
      </c>
      <c r="AD52" s="67" t="s">
        <v>153</v>
      </c>
      <c r="AE52" s="66">
        <v>2</v>
      </c>
      <c r="AF52" s="66">
        <v>25</v>
      </c>
      <c r="AG52" s="68">
        <v>2</v>
      </c>
      <c r="AH52" s="2">
        <v>1</v>
      </c>
      <c r="AI52" s="2">
        <v>0</v>
      </c>
      <c r="AJ52" s="2">
        <v>1</v>
      </c>
      <c r="AK52" s="2">
        <v>1</v>
      </c>
      <c r="AL52" s="15">
        <v>0</v>
      </c>
      <c r="AM52" s="2">
        <v>1</v>
      </c>
    </row>
    <row r="53" spans="1:39">
      <c r="A53" s="52" t="str">
        <f t="shared" si="0"/>
        <v>1015</v>
      </c>
      <c r="B53" s="50" t="str">
        <f t="shared" si="1"/>
        <v>track_1015</v>
      </c>
      <c r="C53" s="2">
        <f t="shared" si="2"/>
        <v>2</v>
      </c>
      <c r="D53" s="2">
        <f t="shared" si="3"/>
        <v>0</v>
      </c>
      <c r="E53" s="2">
        <f t="shared" si="4"/>
        <v>1</v>
      </c>
      <c r="F53" s="2">
        <f t="shared" si="5"/>
        <v>2</v>
      </c>
      <c r="G53" s="2">
        <f t="shared" si="6"/>
        <v>1</v>
      </c>
      <c r="H53" s="2">
        <f t="shared" si="7"/>
        <v>6</v>
      </c>
      <c r="I53" s="41">
        <f t="shared" si="8"/>
        <v>1</v>
      </c>
      <c r="J53" s="41">
        <f t="shared" si="9"/>
        <v>0</v>
      </c>
      <c r="K53" s="41">
        <f>VLOOKUP(C53,AC:AI,7,0)</f>
        <v>1</v>
      </c>
      <c r="L53" s="41">
        <f t="shared" si="14"/>
        <v>1</v>
      </c>
      <c r="M53" s="41">
        <f t="shared" si="11"/>
        <v>1</v>
      </c>
      <c r="N53" s="41">
        <f t="shared" si="12"/>
        <v>0</v>
      </c>
      <c r="O53" s="41">
        <f t="shared" si="13"/>
        <v>1</v>
      </c>
      <c r="P53" s="41" t="s">
        <v>122</v>
      </c>
      <c r="Q53" s="41">
        <v>0</v>
      </c>
      <c r="R53" s="41">
        <v>0</v>
      </c>
      <c r="S53" s="41">
        <v>3</v>
      </c>
      <c r="T53" s="59" t="s">
        <v>154</v>
      </c>
      <c r="U53" s="60" t="s">
        <v>155</v>
      </c>
      <c r="V53" s="62"/>
      <c r="X53" s="82"/>
      <c r="Y53" s="82"/>
      <c r="Z53" s="82"/>
      <c r="AA53" s="3"/>
      <c r="AC53" s="66">
        <v>16</v>
      </c>
      <c r="AD53" s="67" t="s">
        <v>156</v>
      </c>
      <c r="AE53" s="66">
        <v>2</v>
      </c>
      <c r="AF53" s="66">
        <v>30</v>
      </c>
      <c r="AG53" s="68">
        <v>2</v>
      </c>
      <c r="AH53" s="2">
        <v>0</v>
      </c>
      <c r="AI53" s="2">
        <v>1</v>
      </c>
      <c r="AJ53" s="2">
        <v>1</v>
      </c>
      <c r="AK53" s="2">
        <v>0</v>
      </c>
      <c r="AL53" s="2">
        <v>1</v>
      </c>
      <c r="AM53" s="2">
        <v>1</v>
      </c>
    </row>
    <row r="54" spans="1:39">
      <c r="A54" s="52" t="str">
        <f t="shared" si="0"/>
        <v>1016</v>
      </c>
      <c r="B54" s="50" t="str">
        <f t="shared" si="1"/>
        <v>track_1016</v>
      </c>
      <c r="C54" s="2">
        <f t="shared" si="2"/>
        <v>2</v>
      </c>
      <c r="D54" s="2">
        <f t="shared" si="3"/>
        <v>0</v>
      </c>
      <c r="E54" s="2">
        <f t="shared" si="4"/>
        <v>1</v>
      </c>
      <c r="F54" s="2">
        <f t="shared" si="5"/>
        <v>2</v>
      </c>
      <c r="G54" s="2">
        <f t="shared" si="6"/>
        <v>1</v>
      </c>
      <c r="H54" s="2">
        <f t="shared" si="7"/>
        <v>9</v>
      </c>
      <c r="I54" s="41">
        <f t="shared" si="8"/>
        <v>1</v>
      </c>
      <c r="J54" s="41">
        <f t="shared" si="9"/>
        <v>0</v>
      </c>
      <c r="K54" s="41">
        <f t="shared" si="10"/>
        <v>1</v>
      </c>
      <c r="L54" s="41">
        <f t="shared" si="14"/>
        <v>1</v>
      </c>
      <c r="M54" s="41">
        <f t="shared" si="11"/>
        <v>1</v>
      </c>
      <c r="N54" s="41">
        <f t="shared" si="12"/>
        <v>0</v>
      </c>
      <c r="O54" s="41">
        <f t="shared" si="13"/>
        <v>1</v>
      </c>
      <c r="P54" s="41" t="s">
        <v>122</v>
      </c>
      <c r="Q54" s="41">
        <v>0</v>
      </c>
      <c r="R54" s="41">
        <v>0</v>
      </c>
      <c r="S54" s="41">
        <v>3</v>
      </c>
      <c r="T54" s="59" t="s">
        <v>154</v>
      </c>
      <c r="U54" s="60" t="s">
        <v>157</v>
      </c>
      <c r="V54" s="62"/>
      <c r="X54" s="82"/>
      <c r="Y54" s="82"/>
      <c r="Z54" s="82"/>
      <c r="AA54" s="3"/>
      <c r="AC54" s="66">
        <v>17</v>
      </c>
      <c r="AD54" s="67" t="s">
        <v>158</v>
      </c>
      <c r="AE54" s="66">
        <v>2</v>
      </c>
      <c r="AF54" s="66">
        <v>35</v>
      </c>
      <c r="AG54" s="68">
        <v>2</v>
      </c>
      <c r="AH54" s="2">
        <v>1</v>
      </c>
      <c r="AI54" s="2">
        <v>1</v>
      </c>
      <c r="AJ54" s="2">
        <v>1</v>
      </c>
      <c r="AK54" s="2">
        <v>1</v>
      </c>
      <c r="AL54" s="2">
        <v>1</v>
      </c>
      <c r="AM54" s="2">
        <v>1</v>
      </c>
    </row>
    <row r="55" spans="1:39">
      <c r="A55" s="52" t="str">
        <f t="shared" si="0"/>
        <v>1017</v>
      </c>
      <c r="B55" s="50" t="str">
        <f t="shared" si="1"/>
        <v>track_1017</v>
      </c>
      <c r="C55" s="2">
        <f t="shared" si="2"/>
        <v>2</v>
      </c>
      <c r="D55" s="2">
        <f t="shared" si="3"/>
        <v>0</v>
      </c>
      <c r="E55" s="2">
        <f t="shared" si="4"/>
        <v>2</v>
      </c>
      <c r="F55" s="2">
        <f t="shared" si="5"/>
        <v>4</v>
      </c>
      <c r="G55" s="2">
        <f t="shared" si="6"/>
        <v>1</v>
      </c>
      <c r="H55" s="2">
        <f t="shared" si="7"/>
        <v>4</v>
      </c>
      <c r="I55" s="41">
        <f t="shared" si="8"/>
        <v>1</v>
      </c>
      <c r="J55" s="41">
        <f t="shared" si="9"/>
        <v>0</v>
      </c>
      <c r="K55" s="41">
        <f t="shared" si="10"/>
        <v>1</v>
      </c>
      <c r="L55" s="41">
        <f t="shared" si="14"/>
        <v>1</v>
      </c>
      <c r="M55" s="41">
        <f t="shared" si="11"/>
        <v>1</v>
      </c>
      <c r="N55" s="41">
        <f t="shared" si="12"/>
        <v>0</v>
      </c>
      <c r="O55" s="41">
        <f t="shared" si="13"/>
        <v>1</v>
      </c>
      <c r="P55" s="41" t="s">
        <v>122</v>
      </c>
      <c r="Q55" s="41">
        <v>0</v>
      </c>
      <c r="R55" s="41">
        <v>0</v>
      </c>
      <c r="S55" s="41">
        <v>3</v>
      </c>
      <c r="T55" s="59" t="s">
        <v>154</v>
      </c>
      <c r="U55" s="60" t="s">
        <v>159</v>
      </c>
      <c r="V55" s="62"/>
      <c r="X55" s="82"/>
      <c r="Y55" s="82"/>
      <c r="Z55" s="82"/>
      <c r="AA55" s="3"/>
      <c r="AC55" s="66">
        <v>18</v>
      </c>
      <c r="AD55" s="67" t="s">
        <v>160</v>
      </c>
      <c r="AE55" s="66">
        <v>2</v>
      </c>
      <c r="AF55" s="66">
        <v>40</v>
      </c>
      <c r="AG55" s="68">
        <v>2</v>
      </c>
      <c r="AH55" s="2">
        <v>1</v>
      </c>
      <c r="AI55" s="2">
        <v>0</v>
      </c>
      <c r="AJ55" s="2">
        <v>0</v>
      </c>
      <c r="AK55" s="2">
        <v>1</v>
      </c>
      <c r="AL55" s="2">
        <v>1</v>
      </c>
      <c r="AM55" s="2">
        <v>1</v>
      </c>
    </row>
    <row r="56" spans="1:39">
      <c r="A56" s="52" t="str">
        <f t="shared" si="0"/>
        <v>1018</v>
      </c>
      <c r="B56" s="50" t="str">
        <f t="shared" si="1"/>
        <v>track_1018</v>
      </c>
      <c r="C56" s="2">
        <f t="shared" si="2"/>
        <v>2</v>
      </c>
      <c r="D56" s="2">
        <f t="shared" si="3"/>
        <v>0</v>
      </c>
      <c r="E56" s="2">
        <f t="shared" si="4"/>
        <v>2</v>
      </c>
      <c r="F56" s="2">
        <f t="shared" si="5"/>
        <v>4</v>
      </c>
      <c r="G56" s="2">
        <f t="shared" si="6"/>
        <v>6</v>
      </c>
      <c r="H56" s="2">
        <f t="shared" si="7"/>
        <v>7</v>
      </c>
      <c r="I56" s="41">
        <f t="shared" si="8"/>
        <v>1</v>
      </c>
      <c r="J56" s="41">
        <f t="shared" si="9"/>
        <v>0</v>
      </c>
      <c r="K56" s="41">
        <f t="shared" si="10"/>
        <v>1</v>
      </c>
      <c r="L56" s="41">
        <f t="shared" si="14"/>
        <v>1</v>
      </c>
      <c r="M56" s="41">
        <f t="shared" si="11"/>
        <v>1</v>
      </c>
      <c r="N56" s="41">
        <f t="shared" si="12"/>
        <v>0</v>
      </c>
      <c r="O56" s="41">
        <f t="shared" si="13"/>
        <v>1</v>
      </c>
      <c r="P56" s="41" t="s">
        <v>122</v>
      </c>
      <c r="Q56" s="41">
        <v>0</v>
      </c>
      <c r="R56" s="41">
        <v>0</v>
      </c>
      <c r="S56" s="41">
        <v>3</v>
      </c>
      <c r="T56" s="59" t="s">
        <v>154</v>
      </c>
      <c r="U56" s="60" t="s">
        <v>161</v>
      </c>
      <c r="V56" s="62"/>
      <c r="X56" s="82"/>
      <c r="Y56" s="82"/>
      <c r="Z56" s="82"/>
      <c r="AA56" s="3"/>
      <c r="AC56" s="66">
        <v>19</v>
      </c>
      <c r="AD56" s="67" t="s">
        <v>162</v>
      </c>
      <c r="AE56" s="66">
        <v>2</v>
      </c>
      <c r="AF56" s="66">
        <v>50</v>
      </c>
      <c r="AG56" s="68">
        <v>2</v>
      </c>
      <c r="AH56" s="2">
        <v>1</v>
      </c>
      <c r="AI56" s="2">
        <v>1</v>
      </c>
      <c r="AJ56" s="2">
        <v>1</v>
      </c>
      <c r="AK56" s="2">
        <v>0</v>
      </c>
      <c r="AL56" s="2">
        <v>1</v>
      </c>
      <c r="AM56" s="2">
        <v>1</v>
      </c>
    </row>
    <row r="57" spans="1:39">
      <c r="A57" s="52" t="str">
        <f t="shared" si="0"/>
        <v>1019</v>
      </c>
      <c r="B57" s="50" t="str">
        <f t="shared" si="1"/>
        <v>track_1019</v>
      </c>
      <c r="C57" s="2">
        <f t="shared" si="2"/>
        <v>2</v>
      </c>
      <c r="D57" s="2">
        <f t="shared" si="3"/>
        <v>0</v>
      </c>
      <c r="E57" s="2">
        <f t="shared" si="4"/>
        <v>3</v>
      </c>
      <c r="F57" s="2">
        <f t="shared" si="5"/>
        <v>2</v>
      </c>
      <c r="G57" s="2">
        <f t="shared" si="6"/>
        <v>1</v>
      </c>
      <c r="H57" s="2">
        <f t="shared" si="7"/>
        <v>5</v>
      </c>
      <c r="I57" s="41">
        <f t="shared" si="8"/>
        <v>1</v>
      </c>
      <c r="J57" s="41">
        <f t="shared" si="9"/>
        <v>0</v>
      </c>
      <c r="K57" s="41">
        <f t="shared" si="10"/>
        <v>1</v>
      </c>
      <c r="L57" s="41">
        <f t="shared" si="14"/>
        <v>1</v>
      </c>
      <c r="M57" s="41">
        <f t="shared" si="11"/>
        <v>1</v>
      </c>
      <c r="N57" s="41">
        <f t="shared" si="12"/>
        <v>0</v>
      </c>
      <c r="O57" s="41">
        <f t="shared" si="13"/>
        <v>1</v>
      </c>
      <c r="P57" s="41" t="s">
        <v>122</v>
      </c>
      <c r="Q57" s="41">
        <v>0</v>
      </c>
      <c r="R57" s="41">
        <v>0</v>
      </c>
      <c r="S57" s="41">
        <v>3</v>
      </c>
      <c r="T57" s="59" t="s">
        <v>154</v>
      </c>
      <c r="U57" s="60" t="s">
        <v>163</v>
      </c>
      <c r="V57" s="62"/>
      <c r="X57" s="82"/>
      <c r="Y57" s="82"/>
      <c r="Z57" s="82"/>
      <c r="AA57" s="3"/>
      <c r="AC57" s="66">
        <v>20</v>
      </c>
      <c r="AD57" s="67" t="s">
        <v>164</v>
      </c>
      <c r="AE57" s="66">
        <v>3</v>
      </c>
      <c r="AF57" s="66">
        <v>55</v>
      </c>
      <c r="AG57" s="68">
        <v>3</v>
      </c>
      <c r="AH57" s="2">
        <v>0</v>
      </c>
      <c r="AI57" s="2">
        <v>0</v>
      </c>
      <c r="AJ57" s="2">
        <v>1</v>
      </c>
      <c r="AK57" s="2">
        <v>1</v>
      </c>
      <c r="AL57" s="2">
        <v>0</v>
      </c>
      <c r="AM57" s="2">
        <v>1</v>
      </c>
    </row>
    <row r="58" spans="1:39" ht="16.5" customHeight="1">
      <c r="A58" s="52" t="str">
        <f t="shared" si="0"/>
        <v>1020</v>
      </c>
      <c r="B58" s="50" t="str">
        <f t="shared" si="1"/>
        <v>track_1020</v>
      </c>
      <c r="C58" s="2">
        <f t="shared" si="2"/>
        <v>2</v>
      </c>
      <c r="D58" s="2">
        <f t="shared" si="3"/>
        <v>0</v>
      </c>
      <c r="E58" s="2">
        <f t="shared" si="4"/>
        <v>3</v>
      </c>
      <c r="F58" s="2">
        <f t="shared" si="5"/>
        <v>4</v>
      </c>
      <c r="G58" s="2">
        <f t="shared" si="6"/>
        <v>2</v>
      </c>
      <c r="H58" s="2">
        <f t="shared" si="7"/>
        <v>3</v>
      </c>
      <c r="I58" s="41">
        <f t="shared" si="8"/>
        <v>1</v>
      </c>
      <c r="J58" s="41">
        <f t="shared" si="9"/>
        <v>0</v>
      </c>
      <c r="K58" s="41">
        <f t="shared" si="10"/>
        <v>1</v>
      </c>
      <c r="L58" s="41">
        <f t="shared" si="14"/>
        <v>1</v>
      </c>
      <c r="M58" s="41">
        <f t="shared" si="11"/>
        <v>1</v>
      </c>
      <c r="N58" s="41">
        <f t="shared" si="12"/>
        <v>0</v>
      </c>
      <c r="O58" s="41">
        <f t="shared" si="13"/>
        <v>1</v>
      </c>
      <c r="P58" s="41" t="s">
        <v>122</v>
      </c>
      <c r="Q58" s="41">
        <v>0</v>
      </c>
      <c r="R58" s="41">
        <v>0</v>
      </c>
      <c r="S58" s="41">
        <v>3</v>
      </c>
      <c r="T58" s="59" t="s">
        <v>154</v>
      </c>
      <c r="U58" s="60" t="s">
        <v>165</v>
      </c>
      <c r="V58" s="62"/>
      <c r="X58" s="82" t="s">
        <v>166</v>
      </c>
      <c r="Y58" s="82"/>
      <c r="Z58" s="82"/>
      <c r="AC58" s="66">
        <v>21</v>
      </c>
      <c r="AD58" s="67" t="s">
        <v>167</v>
      </c>
      <c r="AE58" s="66">
        <v>3</v>
      </c>
      <c r="AF58" s="66">
        <v>60</v>
      </c>
      <c r="AG58" s="68">
        <v>3</v>
      </c>
      <c r="AH58" s="2">
        <v>0</v>
      </c>
      <c r="AI58" s="2">
        <v>1</v>
      </c>
      <c r="AJ58" s="2">
        <v>1</v>
      </c>
      <c r="AK58" s="2">
        <v>0</v>
      </c>
      <c r="AL58" s="2">
        <v>0</v>
      </c>
      <c r="AM58" s="2">
        <v>1</v>
      </c>
    </row>
    <row r="59" spans="1:39" ht="46.8">
      <c r="A59" s="52" t="str">
        <f t="shared" si="0"/>
        <v>1021</v>
      </c>
      <c r="B59" s="50" t="str">
        <f t="shared" si="1"/>
        <v>track_1021</v>
      </c>
      <c r="C59" s="2">
        <f t="shared" si="2"/>
        <v>2</v>
      </c>
      <c r="D59" s="2">
        <f t="shared" si="3"/>
        <v>0</v>
      </c>
      <c r="E59" s="2">
        <f t="shared" si="4"/>
        <v>3</v>
      </c>
      <c r="F59" s="2">
        <f t="shared" si="5"/>
        <v>4</v>
      </c>
      <c r="G59" s="2">
        <f t="shared" si="6"/>
        <v>4</v>
      </c>
      <c r="H59" s="2">
        <f t="shared" si="7"/>
        <v>10</v>
      </c>
      <c r="I59" s="41">
        <f t="shared" si="8"/>
        <v>1</v>
      </c>
      <c r="J59" s="41">
        <f t="shared" si="9"/>
        <v>0</v>
      </c>
      <c r="K59" s="41">
        <f t="shared" si="10"/>
        <v>1</v>
      </c>
      <c r="L59" s="41">
        <f t="shared" si="14"/>
        <v>1</v>
      </c>
      <c r="M59" s="41">
        <f t="shared" si="11"/>
        <v>1</v>
      </c>
      <c r="N59" s="41">
        <f t="shared" si="12"/>
        <v>0</v>
      </c>
      <c r="O59" s="41">
        <f t="shared" si="13"/>
        <v>1</v>
      </c>
      <c r="P59" s="41" t="s">
        <v>122</v>
      </c>
      <c r="Q59" s="41">
        <v>0</v>
      </c>
      <c r="R59" s="41">
        <v>0</v>
      </c>
      <c r="S59" s="41" t="s">
        <v>168</v>
      </c>
      <c r="T59" s="59" t="s">
        <v>154</v>
      </c>
      <c r="U59" s="60" t="s">
        <v>169</v>
      </c>
      <c r="V59" s="61" t="s">
        <v>170</v>
      </c>
      <c r="X59" s="82"/>
      <c r="Y59" s="82"/>
      <c r="Z59" s="82"/>
      <c r="AC59" s="66">
        <v>22</v>
      </c>
      <c r="AD59" s="68" t="s">
        <v>171</v>
      </c>
      <c r="AE59" s="66">
        <v>3</v>
      </c>
      <c r="AF59" s="66">
        <v>75</v>
      </c>
      <c r="AG59" s="68">
        <v>3</v>
      </c>
    </row>
    <row r="60" spans="1:39">
      <c r="A60" s="52" t="str">
        <f t="shared" si="0"/>
        <v>1022</v>
      </c>
      <c r="B60" s="50" t="str">
        <f t="shared" si="1"/>
        <v>track_1022</v>
      </c>
      <c r="C60" s="2">
        <f t="shared" si="2"/>
        <v>2</v>
      </c>
      <c r="D60" s="2">
        <f t="shared" si="3"/>
        <v>0</v>
      </c>
      <c r="E60" s="2">
        <f t="shared" si="4"/>
        <v>4</v>
      </c>
      <c r="F60" s="2">
        <f t="shared" si="5"/>
        <v>2</v>
      </c>
      <c r="G60" s="2">
        <f t="shared" si="6"/>
        <v>1</v>
      </c>
      <c r="H60" s="2">
        <f t="shared" si="7"/>
        <v>2</v>
      </c>
      <c r="I60" s="41">
        <f t="shared" si="8"/>
        <v>1</v>
      </c>
      <c r="J60" s="41">
        <f t="shared" si="9"/>
        <v>0</v>
      </c>
      <c r="K60" s="41">
        <f t="shared" si="10"/>
        <v>1</v>
      </c>
      <c r="L60" s="41">
        <f t="shared" si="14"/>
        <v>1</v>
      </c>
      <c r="M60" s="41">
        <f t="shared" si="11"/>
        <v>1</v>
      </c>
      <c r="N60" s="41">
        <f t="shared" si="12"/>
        <v>0</v>
      </c>
      <c r="O60" s="41">
        <f t="shared" si="13"/>
        <v>1</v>
      </c>
      <c r="P60" s="41" t="s">
        <v>122</v>
      </c>
      <c r="Q60" s="41">
        <v>0</v>
      </c>
      <c r="R60" s="41">
        <v>0</v>
      </c>
      <c r="S60" s="41" t="s">
        <v>168</v>
      </c>
      <c r="T60" s="59" t="s">
        <v>154</v>
      </c>
      <c r="U60" s="60" t="s">
        <v>172</v>
      </c>
      <c r="V60" s="62"/>
      <c r="W60" s="53"/>
      <c r="X60" s="82"/>
      <c r="Y60" s="82"/>
      <c r="Z60" s="82"/>
      <c r="AA60" s="53"/>
      <c r="AB60" s="53"/>
      <c r="AC60" s="66">
        <v>23</v>
      </c>
      <c r="AD60" s="67" t="s">
        <v>173</v>
      </c>
      <c r="AE60" s="66">
        <v>3</v>
      </c>
      <c r="AF60" s="66">
        <v>65</v>
      </c>
      <c r="AG60" s="68">
        <v>3</v>
      </c>
      <c r="AH60" s="53">
        <v>1</v>
      </c>
      <c r="AI60" s="53">
        <v>1</v>
      </c>
      <c r="AJ60" s="53">
        <v>0</v>
      </c>
      <c r="AK60" s="53">
        <v>1</v>
      </c>
      <c r="AL60" s="15">
        <v>0</v>
      </c>
      <c r="AM60" s="53">
        <v>1</v>
      </c>
    </row>
    <row r="61" spans="1:39">
      <c r="A61" s="52" t="str">
        <f t="shared" si="0"/>
        <v>1023</v>
      </c>
      <c r="B61" s="50" t="str">
        <f t="shared" si="1"/>
        <v>track_1023</v>
      </c>
      <c r="C61" s="2">
        <f t="shared" si="2"/>
        <v>2</v>
      </c>
      <c r="D61" s="2">
        <f t="shared" si="3"/>
        <v>0</v>
      </c>
      <c r="E61" s="2">
        <f t="shared" si="4"/>
        <v>4</v>
      </c>
      <c r="F61" s="2">
        <f t="shared" si="5"/>
        <v>2</v>
      </c>
      <c r="G61" s="2">
        <f t="shared" si="6"/>
        <v>2</v>
      </c>
      <c r="H61" s="2">
        <f t="shared" si="7"/>
        <v>1</v>
      </c>
      <c r="I61" s="41">
        <f t="shared" si="8"/>
        <v>1</v>
      </c>
      <c r="J61" s="41">
        <f t="shared" si="9"/>
        <v>0</v>
      </c>
      <c r="K61" s="41">
        <f t="shared" si="10"/>
        <v>1</v>
      </c>
      <c r="L61" s="41">
        <f t="shared" si="14"/>
        <v>1</v>
      </c>
      <c r="M61" s="41">
        <f t="shared" si="11"/>
        <v>1</v>
      </c>
      <c r="N61" s="41">
        <f t="shared" si="12"/>
        <v>0</v>
      </c>
      <c r="O61" s="41">
        <f t="shared" si="13"/>
        <v>1</v>
      </c>
      <c r="P61" s="41" t="s">
        <v>122</v>
      </c>
      <c r="Q61" s="41">
        <v>0</v>
      </c>
      <c r="R61" s="41">
        <v>0</v>
      </c>
      <c r="S61" s="41" t="s">
        <v>168</v>
      </c>
      <c r="T61" s="59" t="s">
        <v>154</v>
      </c>
      <c r="U61" s="60" t="s">
        <v>174</v>
      </c>
      <c r="V61" s="62"/>
      <c r="X61" s="82"/>
      <c r="Y61" s="82"/>
      <c r="Z61" s="82"/>
      <c r="AC61" s="66">
        <v>24</v>
      </c>
      <c r="AD61" s="67" t="s">
        <v>175</v>
      </c>
      <c r="AE61" s="66">
        <v>3</v>
      </c>
      <c r="AF61" s="66">
        <v>70</v>
      </c>
      <c r="AG61" s="68">
        <v>3</v>
      </c>
      <c r="AH61" s="2">
        <v>0</v>
      </c>
      <c r="AI61" s="2">
        <v>1</v>
      </c>
      <c r="AJ61" s="2">
        <v>1</v>
      </c>
      <c r="AK61" s="2">
        <v>1</v>
      </c>
      <c r="AL61" s="2">
        <v>1</v>
      </c>
      <c r="AM61" s="2">
        <v>1</v>
      </c>
    </row>
    <row r="62" spans="1:39">
      <c r="A62" s="52" t="str">
        <f t="shared" si="0"/>
        <v>1024</v>
      </c>
      <c r="B62" s="50" t="str">
        <f t="shared" si="1"/>
        <v>track_1024</v>
      </c>
      <c r="C62" s="2">
        <f t="shared" si="2"/>
        <v>2</v>
      </c>
      <c r="D62" s="2">
        <f t="shared" si="3"/>
        <v>0</v>
      </c>
      <c r="E62" s="2">
        <f t="shared" si="4"/>
        <v>4</v>
      </c>
      <c r="F62" s="2">
        <f t="shared" si="5"/>
        <v>2</v>
      </c>
      <c r="G62" s="2">
        <f t="shared" si="6"/>
        <v>3</v>
      </c>
      <c r="H62" s="2">
        <f t="shared" si="7"/>
        <v>8</v>
      </c>
      <c r="I62" s="41">
        <f t="shared" si="8"/>
        <v>1</v>
      </c>
      <c r="J62" s="41">
        <f t="shared" si="9"/>
        <v>0</v>
      </c>
      <c r="K62" s="41">
        <f t="shared" si="10"/>
        <v>1</v>
      </c>
      <c r="L62" s="41">
        <f t="shared" si="14"/>
        <v>1</v>
      </c>
      <c r="M62" s="41">
        <f t="shared" si="11"/>
        <v>1</v>
      </c>
      <c r="N62" s="41">
        <f t="shared" si="12"/>
        <v>0</v>
      </c>
      <c r="O62" s="41">
        <f t="shared" si="13"/>
        <v>1</v>
      </c>
      <c r="P62" s="41" t="s">
        <v>122</v>
      </c>
      <c r="Q62" s="41">
        <v>0</v>
      </c>
      <c r="R62" s="41">
        <v>0</v>
      </c>
      <c r="S62" s="41" t="s">
        <v>168</v>
      </c>
      <c r="T62" s="59" t="s">
        <v>154</v>
      </c>
      <c r="U62" s="60" t="s">
        <v>176</v>
      </c>
      <c r="V62" s="62"/>
      <c r="X62" s="82"/>
      <c r="Y62" s="82"/>
      <c r="Z62" s="82"/>
      <c r="AC62" s="66">
        <v>25</v>
      </c>
      <c r="AD62" s="67" t="s">
        <v>177</v>
      </c>
      <c r="AE62" s="66">
        <v>3</v>
      </c>
      <c r="AF62" s="66">
        <v>80</v>
      </c>
      <c r="AG62" s="68">
        <v>3</v>
      </c>
      <c r="AH62" s="2">
        <v>1</v>
      </c>
      <c r="AI62" s="2">
        <v>0</v>
      </c>
      <c r="AJ62" s="2">
        <v>1</v>
      </c>
      <c r="AK62" s="2">
        <v>1</v>
      </c>
      <c r="AL62" s="2">
        <v>1</v>
      </c>
      <c r="AM62" s="2">
        <v>1</v>
      </c>
    </row>
    <row r="63" spans="1:39">
      <c r="A63" s="52" t="str">
        <f t="shared" si="0"/>
        <v>1025</v>
      </c>
      <c r="B63" s="50" t="str">
        <f t="shared" si="1"/>
        <v>track_1025</v>
      </c>
      <c r="C63" s="2">
        <f t="shared" si="2"/>
        <v>3</v>
      </c>
      <c r="D63" s="2">
        <f t="shared" si="3"/>
        <v>0</v>
      </c>
      <c r="E63" s="2">
        <f t="shared" si="4"/>
        <v>1</v>
      </c>
      <c r="F63" s="2">
        <f t="shared" si="5"/>
        <v>2</v>
      </c>
      <c r="G63" s="2">
        <f t="shared" si="6"/>
        <v>1</v>
      </c>
      <c r="H63" s="2">
        <f t="shared" si="7"/>
        <v>4</v>
      </c>
      <c r="I63" s="41">
        <f t="shared" si="8"/>
        <v>1</v>
      </c>
      <c r="J63" s="41">
        <f t="shared" si="9"/>
        <v>1</v>
      </c>
      <c r="K63" s="41">
        <f t="shared" si="10"/>
        <v>0</v>
      </c>
      <c r="L63" s="41">
        <f t="shared" si="14"/>
        <v>1</v>
      </c>
      <c r="M63" s="41">
        <f t="shared" si="11"/>
        <v>1</v>
      </c>
      <c r="N63" s="41">
        <f t="shared" si="12"/>
        <v>1</v>
      </c>
      <c r="O63" s="41">
        <f t="shared" si="13"/>
        <v>1</v>
      </c>
      <c r="P63" s="41" t="s">
        <v>122</v>
      </c>
      <c r="Q63" s="41">
        <v>0</v>
      </c>
      <c r="R63" s="41">
        <v>0</v>
      </c>
      <c r="S63" s="41" t="s">
        <v>168</v>
      </c>
      <c r="T63" s="59" t="s">
        <v>178</v>
      </c>
      <c r="U63" s="60" t="s">
        <v>179</v>
      </c>
      <c r="V63" s="62"/>
      <c r="X63" s="82"/>
      <c r="Y63" s="82"/>
      <c r="Z63" s="82"/>
      <c r="AC63" s="66">
        <v>26</v>
      </c>
      <c r="AD63" s="67" t="s">
        <v>180</v>
      </c>
      <c r="AE63" s="66">
        <v>4</v>
      </c>
      <c r="AF63" s="66">
        <v>80</v>
      </c>
      <c r="AG63" s="68">
        <v>4</v>
      </c>
      <c r="AH63" s="2">
        <v>1</v>
      </c>
      <c r="AI63" s="2">
        <v>0</v>
      </c>
      <c r="AJ63" s="2">
        <v>1</v>
      </c>
      <c r="AK63" s="2">
        <v>0</v>
      </c>
      <c r="AL63" s="2">
        <v>1</v>
      </c>
      <c r="AM63" s="2">
        <v>1</v>
      </c>
    </row>
    <row r="64" spans="1:39">
      <c r="A64" s="52" t="str">
        <f t="shared" si="0"/>
        <v>1026</v>
      </c>
      <c r="B64" s="50" t="str">
        <f t="shared" si="1"/>
        <v>track_1026</v>
      </c>
      <c r="C64" s="2">
        <f t="shared" si="2"/>
        <v>3</v>
      </c>
      <c r="D64" s="2">
        <f t="shared" si="3"/>
        <v>0</v>
      </c>
      <c r="E64" s="2">
        <f t="shared" si="4"/>
        <v>1</v>
      </c>
      <c r="F64" s="2">
        <f t="shared" si="5"/>
        <v>2</v>
      </c>
      <c r="G64" s="2">
        <f t="shared" si="6"/>
        <v>3</v>
      </c>
      <c r="H64" s="2">
        <f t="shared" si="7"/>
        <v>1</v>
      </c>
      <c r="I64" s="41">
        <f t="shared" si="8"/>
        <v>1</v>
      </c>
      <c r="J64" s="41">
        <f t="shared" si="9"/>
        <v>1</v>
      </c>
      <c r="K64" s="41">
        <f t="shared" si="10"/>
        <v>0</v>
      </c>
      <c r="L64" s="41">
        <f t="shared" si="14"/>
        <v>1</v>
      </c>
      <c r="M64" s="41">
        <f t="shared" si="11"/>
        <v>1</v>
      </c>
      <c r="N64" s="41">
        <f t="shared" si="12"/>
        <v>1</v>
      </c>
      <c r="O64" s="41">
        <f t="shared" si="13"/>
        <v>1</v>
      </c>
      <c r="P64" s="41" t="s">
        <v>122</v>
      </c>
      <c r="Q64" s="41">
        <v>0</v>
      </c>
      <c r="R64" s="41">
        <v>0</v>
      </c>
      <c r="S64" s="41" t="s">
        <v>168</v>
      </c>
      <c r="T64" s="59" t="s">
        <v>178</v>
      </c>
      <c r="U64" s="60" t="s">
        <v>181</v>
      </c>
      <c r="V64" s="62"/>
      <c r="X64" s="82"/>
      <c r="Y64" s="82"/>
      <c r="Z64" s="82"/>
      <c r="AC64" s="66">
        <v>27</v>
      </c>
      <c r="AD64" s="67" t="s">
        <v>182</v>
      </c>
      <c r="AE64" s="66">
        <v>4</v>
      </c>
      <c r="AF64" s="66">
        <v>90</v>
      </c>
      <c r="AG64" s="68">
        <v>4</v>
      </c>
      <c r="AH64" s="2">
        <v>1</v>
      </c>
      <c r="AI64" s="2">
        <v>1</v>
      </c>
      <c r="AJ64" s="2">
        <v>0</v>
      </c>
      <c r="AK64" s="2">
        <v>0</v>
      </c>
      <c r="AL64" s="2">
        <v>1</v>
      </c>
      <c r="AM64" s="2">
        <v>1</v>
      </c>
    </row>
    <row r="65" spans="1:39">
      <c r="A65" s="52" t="str">
        <f t="shared" si="0"/>
        <v>1027</v>
      </c>
      <c r="B65" s="50" t="str">
        <f t="shared" si="1"/>
        <v>track_1027</v>
      </c>
      <c r="C65" s="2">
        <f t="shared" si="2"/>
        <v>3</v>
      </c>
      <c r="D65" s="2">
        <f t="shared" si="3"/>
        <v>0</v>
      </c>
      <c r="E65" s="2">
        <f t="shared" si="4"/>
        <v>1</v>
      </c>
      <c r="F65" s="2">
        <f t="shared" si="5"/>
        <v>2</v>
      </c>
      <c r="G65" s="2">
        <f t="shared" si="6"/>
        <v>6</v>
      </c>
      <c r="H65" s="2">
        <f t="shared" si="7"/>
        <v>2</v>
      </c>
      <c r="I65" s="41">
        <f t="shared" si="8"/>
        <v>1</v>
      </c>
      <c r="J65" s="41">
        <f t="shared" si="9"/>
        <v>1</v>
      </c>
      <c r="K65" s="41">
        <f t="shared" si="10"/>
        <v>0</v>
      </c>
      <c r="L65" s="41">
        <f t="shared" si="14"/>
        <v>1</v>
      </c>
      <c r="M65" s="41">
        <f t="shared" si="11"/>
        <v>1</v>
      </c>
      <c r="N65" s="41">
        <f t="shared" si="12"/>
        <v>1</v>
      </c>
      <c r="O65" s="41">
        <f t="shared" si="13"/>
        <v>1</v>
      </c>
      <c r="P65" s="41" t="s">
        <v>122</v>
      </c>
      <c r="Q65" s="41">
        <v>0</v>
      </c>
      <c r="R65" s="41">
        <v>0</v>
      </c>
      <c r="S65" s="41" t="s">
        <v>168</v>
      </c>
      <c r="T65" s="59" t="s">
        <v>178</v>
      </c>
      <c r="U65" s="60" t="s">
        <v>183</v>
      </c>
      <c r="V65" s="62"/>
      <c r="X65" s="82"/>
      <c r="Y65" s="82"/>
      <c r="Z65" s="82"/>
      <c r="AC65" s="66">
        <v>28</v>
      </c>
      <c r="AD65" s="67" t="s">
        <v>184</v>
      </c>
      <c r="AE65" s="66">
        <v>4</v>
      </c>
      <c r="AF65" s="66">
        <v>100</v>
      </c>
      <c r="AG65" s="68">
        <v>4</v>
      </c>
      <c r="AH65" s="2">
        <v>1</v>
      </c>
      <c r="AI65" s="2">
        <v>1</v>
      </c>
      <c r="AJ65" s="2">
        <v>0</v>
      </c>
      <c r="AK65" s="2">
        <v>1</v>
      </c>
      <c r="AL65" s="2">
        <v>1</v>
      </c>
      <c r="AM65" s="2">
        <v>1</v>
      </c>
    </row>
    <row r="66" spans="1:39">
      <c r="A66" s="52" t="str">
        <f t="shared" si="0"/>
        <v>1028</v>
      </c>
      <c r="B66" s="50" t="str">
        <f t="shared" si="1"/>
        <v>track_1028</v>
      </c>
      <c r="C66" s="2">
        <f t="shared" si="2"/>
        <v>3</v>
      </c>
      <c r="D66" s="2">
        <f t="shared" si="3"/>
        <v>0</v>
      </c>
      <c r="E66" s="2">
        <f t="shared" si="4"/>
        <v>1</v>
      </c>
      <c r="F66" s="2">
        <f t="shared" si="5"/>
        <v>4</v>
      </c>
      <c r="G66" s="2">
        <f t="shared" si="6"/>
        <v>1</v>
      </c>
      <c r="H66" s="2">
        <f t="shared" si="7"/>
        <v>7</v>
      </c>
      <c r="I66" s="41">
        <f t="shared" si="8"/>
        <v>1</v>
      </c>
      <c r="J66" s="41">
        <f t="shared" si="9"/>
        <v>1</v>
      </c>
      <c r="K66" s="41">
        <f t="shared" si="10"/>
        <v>0</v>
      </c>
      <c r="L66" s="41">
        <f t="shared" si="14"/>
        <v>1</v>
      </c>
      <c r="M66" s="41">
        <f t="shared" si="11"/>
        <v>1</v>
      </c>
      <c r="N66" s="41">
        <f t="shared" si="12"/>
        <v>1</v>
      </c>
      <c r="O66" s="41">
        <f t="shared" si="13"/>
        <v>1</v>
      </c>
      <c r="P66" s="41" t="s">
        <v>122</v>
      </c>
      <c r="Q66" s="41">
        <v>0</v>
      </c>
      <c r="R66" s="41">
        <v>0</v>
      </c>
      <c r="S66" s="41" t="s">
        <v>168</v>
      </c>
      <c r="T66" s="59" t="s">
        <v>178</v>
      </c>
      <c r="U66" s="60" t="s">
        <v>185</v>
      </c>
      <c r="V66" s="62"/>
      <c r="X66" s="82"/>
      <c r="Y66" s="82"/>
      <c r="Z66" s="82"/>
      <c r="AC66" s="66">
        <v>29</v>
      </c>
      <c r="AD66" s="67" t="s">
        <v>186</v>
      </c>
      <c r="AE66" s="66">
        <v>4</v>
      </c>
      <c r="AF66" s="66">
        <v>110</v>
      </c>
      <c r="AG66" s="68">
        <v>4</v>
      </c>
      <c r="AH66" s="2">
        <v>1</v>
      </c>
      <c r="AI66" s="2">
        <v>0</v>
      </c>
      <c r="AJ66" s="2">
        <v>1</v>
      </c>
      <c r="AK66" s="2">
        <v>1</v>
      </c>
      <c r="AL66" s="15">
        <v>0</v>
      </c>
      <c r="AM66" s="2">
        <v>1</v>
      </c>
    </row>
    <row r="67" spans="1:39">
      <c r="A67" s="52" t="str">
        <f t="shared" si="0"/>
        <v>1029</v>
      </c>
      <c r="B67" s="50" t="str">
        <f t="shared" si="1"/>
        <v>track_1029</v>
      </c>
      <c r="C67" s="2">
        <f t="shared" si="2"/>
        <v>3</v>
      </c>
      <c r="D67" s="2">
        <f t="shared" si="3"/>
        <v>0</v>
      </c>
      <c r="E67" s="2">
        <f t="shared" si="4"/>
        <v>2</v>
      </c>
      <c r="F67" s="2">
        <f t="shared" si="5"/>
        <v>4</v>
      </c>
      <c r="G67" s="2">
        <f t="shared" si="6"/>
        <v>8</v>
      </c>
      <c r="H67" s="2">
        <f t="shared" si="7"/>
        <v>5</v>
      </c>
      <c r="I67" s="41">
        <f t="shared" si="8"/>
        <v>1</v>
      </c>
      <c r="J67" s="41">
        <f t="shared" si="9"/>
        <v>1</v>
      </c>
      <c r="K67" s="41">
        <f t="shared" si="10"/>
        <v>0</v>
      </c>
      <c r="L67" s="41">
        <f t="shared" si="14"/>
        <v>1</v>
      </c>
      <c r="M67" s="41">
        <f t="shared" si="11"/>
        <v>1</v>
      </c>
      <c r="N67" s="41">
        <f t="shared" si="12"/>
        <v>1</v>
      </c>
      <c r="O67" s="41">
        <f t="shared" si="13"/>
        <v>1</v>
      </c>
      <c r="P67" s="41" t="s">
        <v>122</v>
      </c>
      <c r="Q67" s="41">
        <v>0</v>
      </c>
      <c r="R67" s="41">
        <v>0</v>
      </c>
      <c r="S67" s="41" t="s">
        <v>168</v>
      </c>
      <c r="T67" s="59" t="s">
        <v>178</v>
      </c>
      <c r="U67" s="60" t="s">
        <v>187</v>
      </c>
      <c r="V67" s="62"/>
      <c r="X67" s="82"/>
      <c r="Y67" s="82"/>
      <c r="Z67" s="82"/>
      <c r="AC67" s="66">
        <v>30</v>
      </c>
      <c r="AD67" s="67" t="s">
        <v>188</v>
      </c>
      <c r="AE67" s="66">
        <v>4</v>
      </c>
      <c r="AF67" s="66">
        <v>120</v>
      </c>
      <c r="AG67" s="68">
        <v>4</v>
      </c>
      <c r="AH67" s="2">
        <v>0</v>
      </c>
      <c r="AI67" s="2">
        <v>1</v>
      </c>
      <c r="AJ67" s="2">
        <v>1</v>
      </c>
      <c r="AK67" s="2">
        <v>0</v>
      </c>
      <c r="AL67" s="2">
        <v>0</v>
      </c>
      <c r="AM67" s="2">
        <v>0</v>
      </c>
    </row>
    <row r="68" spans="1:39" ht="16.5" customHeight="1">
      <c r="A68" s="52" t="str">
        <f t="shared" si="0"/>
        <v>1030</v>
      </c>
      <c r="B68" s="50" t="str">
        <f t="shared" si="1"/>
        <v>track_1030</v>
      </c>
      <c r="C68" s="2">
        <f t="shared" si="2"/>
        <v>3</v>
      </c>
      <c r="D68" s="2">
        <f t="shared" si="3"/>
        <v>0</v>
      </c>
      <c r="E68" s="2">
        <f t="shared" si="4"/>
        <v>3</v>
      </c>
      <c r="F68" s="2">
        <f t="shared" si="5"/>
        <v>4</v>
      </c>
      <c r="G68" s="2">
        <f t="shared" si="6"/>
        <v>3</v>
      </c>
      <c r="H68" s="2">
        <f t="shared" si="7"/>
        <v>6</v>
      </c>
      <c r="I68" s="41">
        <f t="shared" si="8"/>
        <v>1</v>
      </c>
      <c r="J68" s="41">
        <f t="shared" si="9"/>
        <v>1</v>
      </c>
      <c r="K68" s="41">
        <f t="shared" si="10"/>
        <v>0</v>
      </c>
      <c r="L68" s="41">
        <f t="shared" si="14"/>
        <v>1</v>
      </c>
      <c r="M68" s="41">
        <f t="shared" si="11"/>
        <v>1</v>
      </c>
      <c r="N68" s="41">
        <f t="shared" si="12"/>
        <v>1</v>
      </c>
      <c r="O68" s="41">
        <f t="shared" si="13"/>
        <v>1</v>
      </c>
      <c r="P68" s="41" t="s">
        <v>122</v>
      </c>
      <c r="Q68" s="41">
        <v>0</v>
      </c>
      <c r="R68" s="41">
        <v>0</v>
      </c>
      <c r="S68" s="41" t="s">
        <v>168</v>
      </c>
      <c r="T68" s="59" t="s">
        <v>178</v>
      </c>
      <c r="U68" s="60" t="s">
        <v>189</v>
      </c>
      <c r="V68" s="62"/>
      <c r="X68" s="82" t="s">
        <v>190</v>
      </c>
      <c r="Y68" s="82"/>
      <c r="Z68" s="82"/>
      <c r="AC68" s="66">
        <v>31</v>
      </c>
      <c r="AD68" s="67" t="s">
        <v>191</v>
      </c>
      <c r="AE68" s="66">
        <v>4</v>
      </c>
      <c r="AF68" s="66">
        <v>130</v>
      </c>
      <c r="AG68" s="68">
        <v>4</v>
      </c>
      <c r="AH68" s="2">
        <v>1</v>
      </c>
      <c r="AI68" s="2">
        <v>1</v>
      </c>
      <c r="AJ68" s="2">
        <v>1</v>
      </c>
      <c r="AK68" s="2">
        <v>1</v>
      </c>
      <c r="AL68" s="2">
        <v>0</v>
      </c>
      <c r="AM68" s="2">
        <v>0</v>
      </c>
    </row>
    <row r="69" spans="1:39" ht="46.8">
      <c r="A69" s="52" t="str">
        <f t="shared" si="0"/>
        <v>1031</v>
      </c>
      <c r="B69" s="50" t="str">
        <f t="shared" si="1"/>
        <v>track_1031</v>
      </c>
      <c r="C69" s="2">
        <f t="shared" si="2"/>
        <v>3</v>
      </c>
      <c r="D69" s="2">
        <f t="shared" si="3"/>
        <v>0</v>
      </c>
      <c r="E69" s="2">
        <f t="shared" si="4"/>
        <v>3</v>
      </c>
      <c r="F69" s="2">
        <f t="shared" si="5"/>
        <v>4</v>
      </c>
      <c r="G69" s="2">
        <f t="shared" si="6"/>
        <v>9</v>
      </c>
      <c r="H69" s="2">
        <f t="shared" si="7"/>
        <v>8</v>
      </c>
      <c r="I69" s="41">
        <f t="shared" si="8"/>
        <v>1</v>
      </c>
      <c r="J69" s="41">
        <f t="shared" si="9"/>
        <v>1</v>
      </c>
      <c r="K69" s="41">
        <f t="shared" si="10"/>
        <v>0</v>
      </c>
      <c r="L69" s="41">
        <f t="shared" si="14"/>
        <v>1</v>
      </c>
      <c r="M69" s="41">
        <f t="shared" si="11"/>
        <v>1</v>
      </c>
      <c r="N69" s="41">
        <f t="shared" si="12"/>
        <v>1</v>
      </c>
      <c r="O69" s="41">
        <f t="shared" si="13"/>
        <v>1</v>
      </c>
      <c r="P69" s="41" t="s">
        <v>122</v>
      </c>
      <c r="Q69" s="41">
        <v>0</v>
      </c>
      <c r="R69" s="41">
        <v>0</v>
      </c>
      <c r="S69" s="41" t="s">
        <v>168</v>
      </c>
      <c r="T69" s="59" t="s">
        <v>178</v>
      </c>
      <c r="U69" s="60" t="s">
        <v>192</v>
      </c>
      <c r="V69" s="62" t="s">
        <v>166</v>
      </c>
      <c r="X69" s="82"/>
      <c r="Y69" s="82"/>
      <c r="Z69" s="82"/>
      <c r="AC69" s="66">
        <v>32</v>
      </c>
      <c r="AD69" s="67" t="s">
        <v>193</v>
      </c>
      <c r="AE69" s="66">
        <v>4</v>
      </c>
      <c r="AF69" s="66">
        <v>140</v>
      </c>
      <c r="AG69" s="68">
        <v>4</v>
      </c>
      <c r="AH69" s="2">
        <v>0</v>
      </c>
      <c r="AI69" s="2">
        <v>1</v>
      </c>
      <c r="AJ69" s="2">
        <v>1</v>
      </c>
      <c r="AK69" s="2">
        <v>1</v>
      </c>
      <c r="AL69" s="2">
        <v>1</v>
      </c>
      <c r="AM69" s="2">
        <v>1</v>
      </c>
    </row>
    <row r="70" spans="1:39">
      <c r="A70" s="52" t="str">
        <f t="shared" si="0"/>
        <v>1032</v>
      </c>
      <c r="B70" s="50" t="str">
        <f t="shared" si="1"/>
        <v>track_1032</v>
      </c>
      <c r="C70" s="2">
        <f t="shared" si="2"/>
        <v>3</v>
      </c>
      <c r="D70" s="2">
        <f t="shared" si="3"/>
        <v>0</v>
      </c>
      <c r="E70" s="2">
        <f t="shared" si="4"/>
        <v>4</v>
      </c>
      <c r="F70" s="2">
        <f t="shared" si="5"/>
        <v>2</v>
      </c>
      <c r="G70" s="2">
        <f t="shared" si="6"/>
        <v>8</v>
      </c>
      <c r="H70" s="2">
        <f t="shared" si="7"/>
        <v>3</v>
      </c>
      <c r="I70" s="41">
        <f t="shared" si="8"/>
        <v>1</v>
      </c>
      <c r="J70" s="41">
        <f t="shared" si="9"/>
        <v>1</v>
      </c>
      <c r="K70" s="41">
        <f t="shared" si="10"/>
        <v>0</v>
      </c>
      <c r="L70" s="41">
        <f t="shared" si="14"/>
        <v>1</v>
      </c>
      <c r="M70" s="41">
        <f t="shared" si="11"/>
        <v>1</v>
      </c>
      <c r="N70" s="41">
        <f t="shared" si="12"/>
        <v>1</v>
      </c>
      <c r="O70" s="41">
        <f t="shared" si="13"/>
        <v>1</v>
      </c>
      <c r="P70" s="41" t="s">
        <v>122</v>
      </c>
      <c r="Q70" s="41">
        <v>0</v>
      </c>
      <c r="R70" s="41">
        <v>0</v>
      </c>
      <c r="S70" s="41" t="s">
        <v>168</v>
      </c>
      <c r="T70" s="59" t="s">
        <v>178</v>
      </c>
      <c r="U70" s="60" t="s">
        <v>194</v>
      </c>
      <c r="V70" s="62"/>
      <c r="X70" s="82"/>
      <c r="Y70" s="82"/>
      <c r="Z70" s="82"/>
      <c r="AC70" s="66">
        <v>33</v>
      </c>
      <c r="AD70" s="67" t="s">
        <v>195</v>
      </c>
      <c r="AE70" s="66">
        <v>4</v>
      </c>
      <c r="AF70" s="66">
        <v>150</v>
      </c>
      <c r="AG70" s="68">
        <v>4</v>
      </c>
      <c r="AH70" s="2">
        <v>0</v>
      </c>
      <c r="AI70" s="2">
        <v>0</v>
      </c>
      <c r="AJ70" s="2">
        <v>1</v>
      </c>
      <c r="AK70" s="2">
        <v>1</v>
      </c>
      <c r="AL70" s="2">
        <v>0</v>
      </c>
      <c r="AM70" s="2">
        <v>0</v>
      </c>
    </row>
    <row r="71" spans="1:39">
      <c r="A71" s="52" t="str">
        <f t="shared" si="0"/>
        <v>1033</v>
      </c>
      <c r="B71" s="50" t="str">
        <f t="shared" si="1"/>
        <v>track_1033</v>
      </c>
      <c r="C71" s="2">
        <f t="shared" si="2"/>
        <v>4</v>
      </c>
      <c r="D71" s="2">
        <f t="shared" si="3"/>
        <v>0</v>
      </c>
      <c r="E71" s="2">
        <f t="shared" si="4"/>
        <v>1</v>
      </c>
      <c r="F71" s="2">
        <f t="shared" si="5"/>
        <v>2</v>
      </c>
      <c r="G71" s="2">
        <f t="shared" si="6"/>
        <v>1</v>
      </c>
      <c r="H71" s="2">
        <f t="shared" si="7"/>
        <v>3</v>
      </c>
      <c r="I71" s="41">
        <f t="shared" si="8"/>
        <v>1</v>
      </c>
      <c r="J71" s="41">
        <f t="shared" si="9"/>
        <v>1</v>
      </c>
      <c r="K71" s="41">
        <f t="shared" si="10"/>
        <v>1</v>
      </c>
      <c r="L71" s="41">
        <f t="shared" si="14"/>
        <v>0</v>
      </c>
      <c r="M71" s="41">
        <f t="shared" si="11"/>
        <v>1</v>
      </c>
      <c r="N71" s="41">
        <f t="shared" si="12"/>
        <v>0</v>
      </c>
      <c r="O71" s="41">
        <f t="shared" si="13"/>
        <v>1</v>
      </c>
      <c r="P71" s="41" t="s">
        <v>122</v>
      </c>
      <c r="Q71" s="41">
        <v>0</v>
      </c>
      <c r="R71" s="41">
        <v>0</v>
      </c>
      <c r="S71" s="41" t="s">
        <v>168</v>
      </c>
      <c r="T71" s="59" t="s">
        <v>196</v>
      </c>
      <c r="U71" s="60" t="s">
        <v>197</v>
      </c>
      <c r="V71" s="62"/>
      <c r="X71" s="82"/>
      <c r="Y71" s="82"/>
      <c r="Z71" s="82"/>
      <c r="AC71" s="66">
        <v>34</v>
      </c>
      <c r="AD71" s="67" t="s">
        <v>198</v>
      </c>
      <c r="AE71" s="66">
        <v>4</v>
      </c>
      <c r="AF71" s="66">
        <v>180</v>
      </c>
      <c r="AG71" s="68">
        <v>4</v>
      </c>
      <c r="AH71" s="2">
        <v>1</v>
      </c>
      <c r="AI71" s="2">
        <v>1</v>
      </c>
      <c r="AJ71" s="2">
        <v>1</v>
      </c>
      <c r="AK71" s="2">
        <v>1</v>
      </c>
      <c r="AL71" s="2">
        <v>1</v>
      </c>
      <c r="AM71" s="2">
        <v>1</v>
      </c>
    </row>
    <row r="72" spans="1:39">
      <c r="A72" s="52" t="str">
        <f t="shared" si="0"/>
        <v>1034</v>
      </c>
      <c r="B72" s="50" t="str">
        <f t="shared" si="1"/>
        <v>track_1034</v>
      </c>
      <c r="C72" s="2">
        <f t="shared" si="2"/>
        <v>4</v>
      </c>
      <c r="D72" s="2">
        <f t="shared" si="3"/>
        <v>0</v>
      </c>
      <c r="E72" s="2">
        <f t="shared" si="4"/>
        <v>1</v>
      </c>
      <c r="F72" s="2">
        <f t="shared" si="5"/>
        <v>2</v>
      </c>
      <c r="G72" s="2">
        <f t="shared" si="6"/>
        <v>6</v>
      </c>
      <c r="H72" s="2">
        <f t="shared" si="7"/>
        <v>7</v>
      </c>
      <c r="I72" s="41">
        <f t="shared" si="8"/>
        <v>1</v>
      </c>
      <c r="J72" s="41">
        <f t="shared" si="9"/>
        <v>1</v>
      </c>
      <c r="K72" s="41">
        <f t="shared" si="10"/>
        <v>1</v>
      </c>
      <c r="L72" s="41">
        <f t="shared" si="14"/>
        <v>0</v>
      </c>
      <c r="M72" s="41">
        <f t="shared" si="11"/>
        <v>1</v>
      </c>
      <c r="N72" s="41">
        <f t="shared" si="12"/>
        <v>0</v>
      </c>
      <c r="O72" s="41">
        <f t="shared" si="13"/>
        <v>1</v>
      </c>
      <c r="P72" s="41" t="s">
        <v>122</v>
      </c>
      <c r="Q72" s="41">
        <v>0</v>
      </c>
      <c r="R72" s="41">
        <v>0</v>
      </c>
      <c r="S72" s="41" t="s">
        <v>168</v>
      </c>
      <c r="T72" s="59" t="s">
        <v>196</v>
      </c>
      <c r="U72" s="60" t="s">
        <v>199</v>
      </c>
      <c r="V72" s="62"/>
      <c r="X72" s="82"/>
      <c r="Y72" s="82"/>
      <c r="Z72" s="82"/>
      <c r="AC72" s="66">
        <v>35</v>
      </c>
      <c r="AD72" s="69"/>
      <c r="AE72" s="66">
        <v>6</v>
      </c>
      <c r="AF72" s="66">
        <v>240</v>
      </c>
      <c r="AG72" s="68">
        <v>6</v>
      </c>
      <c r="AH72" s="2">
        <v>1</v>
      </c>
      <c r="AI72" s="2">
        <v>1</v>
      </c>
      <c r="AJ72" s="2">
        <v>1</v>
      </c>
      <c r="AK72" s="2">
        <v>0</v>
      </c>
      <c r="AL72" s="2">
        <v>0</v>
      </c>
      <c r="AM72" s="2">
        <v>0</v>
      </c>
    </row>
    <row r="73" spans="1:39">
      <c r="A73" s="52" t="str">
        <f t="shared" si="0"/>
        <v>1035</v>
      </c>
      <c r="B73" s="50" t="str">
        <f t="shared" si="1"/>
        <v>track_1035</v>
      </c>
      <c r="C73" s="2">
        <f t="shared" si="2"/>
        <v>4</v>
      </c>
      <c r="D73" s="2">
        <f t="shared" si="3"/>
        <v>0</v>
      </c>
      <c r="E73" s="2">
        <f t="shared" si="4"/>
        <v>1</v>
      </c>
      <c r="F73" s="2">
        <f t="shared" si="5"/>
        <v>3</v>
      </c>
      <c r="G73" s="2">
        <f t="shared" si="6"/>
        <v>1</v>
      </c>
      <c r="H73" s="2">
        <f t="shared" si="7"/>
        <v>4</v>
      </c>
      <c r="I73" s="41">
        <f t="shared" si="8"/>
        <v>1</v>
      </c>
      <c r="J73" s="41">
        <f t="shared" si="9"/>
        <v>1</v>
      </c>
      <c r="K73" s="41">
        <f t="shared" si="10"/>
        <v>1</v>
      </c>
      <c r="L73" s="41">
        <f t="shared" si="14"/>
        <v>0</v>
      </c>
      <c r="M73" s="41">
        <f t="shared" si="11"/>
        <v>1</v>
      </c>
      <c r="N73" s="41">
        <f t="shared" si="12"/>
        <v>0</v>
      </c>
      <c r="O73" s="41">
        <f t="shared" si="13"/>
        <v>1</v>
      </c>
      <c r="P73" s="41" t="s">
        <v>122</v>
      </c>
      <c r="Q73" s="41">
        <v>0</v>
      </c>
      <c r="R73" s="41">
        <v>0</v>
      </c>
      <c r="S73" s="41" t="s">
        <v>168</v>
      </c>
      <c r="T73" s="59" t="s">
        <v>196</v>
      </c>
      <c r="U73" s="60" t="s">
        <v>200</v>
      </c>
      <c r="V73" s="62"/>
      <c r="X73" s="82"/>
      <c r="Y73" s="82"/>
      <c r="Z73" s="82"/>
      <c r="AC73" s="66">
        <v>36</v>
      </c>
      <c r="AD73" s="69"/>
      <c r="AE73" s="66">
        <v>6</v>
      </c>
      <c r="AF73" s="66">
        <v>240</v>
      </c>
      <c r="AG73" s="68">
        <v>6</v>
      </c>
      <c r="AH73" s="2">
        <v>0</v>
      </c>
    </row>
    <row r="74" spans="1:39">
      <c r="A74" s="52" t="str">
        <f t="shared" si="0"/>
        <v>1036</v>
      </c>
      <c r="B74" s="50" t="str">
        <f t="shared" si="1"/>
        <v>track_1036</v>
      </c>
      <c r="C74" s="2">
        <f t="shared" si="2"/>
        <v>4</v>
      </c>
      <c r="D74" s="2">
        <f t="shared" si="3"/>
        <v>0</v>
      </c>
      <c r="E74" s="2">
        <f t="shared" si="4"/>
        <v>2</v>
      </c>
      <c r="F74" s="2">
        <f t="shared" si="5"/>
        <v>4</v>
      </c>
      <c r="G74" s="2">
        <f t="shared" si="6"/>
        <v>6</v>
      </c>
      <c r="H74" s="2">
        <f t="shared" si="7"/>
        <v>8</v>
      </c>
      <c r="I74" s="41">
        <f t="shared" si="8"/>
        <v>1</v>
      </c>
      <c r="J74" s="41">
        <f t="shared" si="9"/>
        <v>1</v>
      </c>
      <c r="K74" s="41">
        <f t="shared" si="10"/>
        <v>1</v>
      </c>
      <c r="L74" s="41">
        <f t="shared" si="14"/>
        <v>0</v>
      </c>
      <c r="M74" s="41">
        <f t="shared" si="11"/>
        <v>1</v>
      </c>
      <c r="N74" s="41">
        <f t="shared" si="12"/>
        <v>0</v>
      </c>
      <c r="O74" s="41">
        <f t="shared" si="13"/>
        <v>1</v>
      </c>
      <c r="P74" s="41" t="s">
        <v>122</v>
      </c>
      <c r="Q74" s="41">
        <v>0</v>
      </c>
      <c r="R74" s="41">
        <v>0</v>
      </c>
      <c r="S74" s="41" t="s">
        <v>168</v>
      </c>
      <c r="T74" s="59" t="s">
        <v>196</v>
      </c>
      <c r="U74" s="60" t="s">
        <v>201</v>
      </c>
      <c r="V74" s="62"/>
      <c r="X74" s="82"/>
      <c r="Y74" s="82"/>
      <c r="Z74" s="82"/>
      <c r="AC74" s="66">
        <v>37</v>
      </c>
      <c r="AD74" s="67" t="s">
        <v>202</v>
      </c>
      <c r="AE74" s="66">
        <v>6</v>
      </c>
      <c r="AF74" s="66">
        <v>300</v>
      </c>
      <c r="AG74" s="68">
        <v>6</v>
      </c>
      <c r="AH74" s="2">
        <v>1</v>
      </c>
      <c r="AI74" s="2">
        <v>1</v>
      </c>
      <c r="AJ74" s="2">
        <v>1</v>
      </c>
      <c r="AK74" s="2">
        <v>1</v>
      </c>
      <c r="AL74" s="2">
        <v>0</v>
      </c>
      <c r="AM74" s="2">
        <v>0</v>
      </c>
    </row>
    <row r="75" spans="1:39">
      <c r="A75" s="52" t="str">
        <f t="shared" si="0"/>
        <v>1037</v>
      </c>
      <c r="B75" s="50" t="str">
        <f t="shared" si="1"/>
        <v>track_1037</v>
      </c>
      <c r="C75" s="2">
        <f t="shared" si="2"/>
        <v>4</v>
      </c>
      <c r="D75" s="2">
        <f t="shared" si="3"/>
        <v>0</v>
      </c>
      <c r="E75" s="2">
        <f t="shared" si="4"/>
        <v>2</v>
      </c>
      <c r="F75" s="2">
        <f t="shared" si="5"/>
        <v>4</v>
      </c>
      <c r="G75" s="2">
        <f t="shared" si="6"/>
        <v>8</v>
      </c>
      <c r="H75" s="2">
        <f t="shared" si="7"/>
        <v>2</v>
      </c>
      <c r="I75" s="41">
        <f t="shared" si="8"/>
        <v>1</v>
      </c>
      <c r="J75" s="41">
        <f t="shared" si="9"/>
        <v>1</v>
      </c>
      <c r="K75" s="41">
        <f t="shared" si="10"/>
        <v>1</v>
      </c>
      <c r="L75" s="41">
        <f t="shared" si="14"/>
        <v>0</v>
      </c>
      <c r="M75" s="41">
        <f t="shared" si="11"/>
        <v>1</v>
      </c>
      <c r="N75" s="41">
        <f t="shared" si="12"/>
        <v>0</v>
      </c>
      <c r="O75" s="41">
        <f t="shared" si="13"/>
        <v>1</v>
      </c>
      <c r="P75" s="41" t="s">
        <v>122</v>
      </c>
      <c r="Q75" s="41">
        <v>0</v>
      </c>
      <c r="R75" s="41">
        <v>0</v>
      </c>
      <c r="S75" s="41" t="s">
        <v>168</v>
      </c>
      <c r="T75" s="59" t="s">
        <v>196</v>
      </c>
      <c r="U75" s="60" t="s">
        <v>203</v>
      </c>
      <c r="V75" s="62"/>
      <c r="X75" s="82"/>
      <c r="Y75" s="82"/>
      <c r="Z75" s="82"/>
      <c r="AC75" s="66">
        <v>38</v>
      </c>
      <c r="AD75" s="67" t="s">
        <v>204</v>
      </c>
      <c r="AE75" s="66">
        <v>6</v>
      </c>
      <c r="AF75" s="66">
        <v>400</v>
      </c>
      <c r="AG75" s="68">
        <v>6</v>
      </c>
      <c r="AH75" s="2">
        <v>1</v>
      </c>
      <c r="AI75" s="2">
        <v>1</v>
      </c>
      <c r="AJ75" s="2">
        <v>1</v>
      </c>
      <c r="AK75" s="2">
        <v>1</v>
      </c>
      <c r="AL75" s="2">
        <v>0</v>
      </c>
      <c r="AM75" s="2">
        <v>0</v>
      </c>
    </row>
    <row r="76" spans="1:39">
      <c r="A76" s="52" t="str">
        <f t="shared" si="0"/>
        <v>1038</v>
      </c>
      <c r="B76" s="50" t="str">
        <f t="shared" ref="B76:B139" si="15">"track_"&amp;A76</f>
        <v>track_1038</v>
      </c>
      <c r="C76" s="2">
        <f t="shared" si="2"/>
        <v>4</v>
      </c>
      <c r="D76" s="2">
        <f t="shared" si="3"/>
        <v>0</v>
      </c>
      <c r="E76" s="2">
        <f t="shared" si="4"/>
        <v>3</v>
      </c>
      <c r="F76" s="2">
        <f t="shared" si="5"/>
        <v>1</v>
      </c>
      <c r="G76" s="2">
        <f t="shared" si="6"/>
        <v>3</v>
      </c>
      <c r="H76" s="2">
        <f t="shared" si="7"/>
        <v>5</v>
      </c>
      <c r="I76" s="41">
        <f t="shared" si="8"/>
        <v>1</v>
      </c>
      <c r="J76" s="41">
        <f t="shared" si="9"/>
        <v>1</v>
      </c>
      <c r="K76" s="41">
        <f t="shared" si="10"/>
        <v>1</v>
      </c>
      <c r="L76" s="41">
        <f t="shared" si="14"/>
        <v>0</v>
      </c>
      <c r="M76" s="41">
        <f t="shared" si="11"/>
        <v>1</v>
      </c>
      <c r="N76" s="41">
        <f t="shared" si="12"/>
        <v>0</v>
      </c>
      <c r="O76" s="41">
        <f t="shared" si="13"/>
        <v>1</v>
      </c>
      <c r="P76" s="41" t="s">
        <v>122</v>
      </c>
      <c r="Q76" s="41">
        <v>0</v>
      </c>
      <c r="R76" s="41">
        <v>0</v>
      </c>
      <c r="S76" s="41" t="s">
        <v>168</v>
      </c>
      <c r="T76" s="59" t="s">
        <v>196</v>
      </c>
      <c r="U76" s="60" t="s">
        <v>205</v>
      </c>
      <c r="V76" s="62"/>
      <c r="X76" s="82"/>
      <c r="Y76" s="82"/>
      <c r="Z76" s="82"/>
      <c r="AC76" s="66">
        <v>39</v>
      </c>
      <c r="AD76" s="67" t="s">
        <v>206</v>
      </c>
      <c r="AE76" s="66">
        <v>6</v>
      </c>
      <c r="AF76" s="66">
        <v>500</v>
      </c>
      <c r="AG76" s="68">
        <v>6</v>
      </c>
      <c r="AH76" s="2">
        <v>1</v>
      </c>
      <c r="AI76" s="2">
        <v>1</v>
      </c>
      <c r="AJ76" s="2">
        <v>1</v>
      </c>
      <c r="AK76" s="2">
        <v>0</v>
      </c>
      <c r="AL76" s="2">
        <v>0</v>
      </c>
      <c r="AM76" s="2">
        <v>0</v>
      </c>
    </row>
    <row r="77" spans="1:39">
      <c r="A77" s="52" t="str">
        <f t="shared" si="0"/>
        <v>1039</v>
      </c>
      <c r="B77" s="50" t="str">
        <f t="shared" si="15"/>
        <v>track_1039</v>
      </c>
      <c r="C77" s="2">
        <f t="shared" si="2"/>
        <v>4</v>
      </c>
      <c r="D77" s="2">
        <f t="shared" si="3"/>
        <v>0</v>
      </c>
      <c r="E77" s="2">
        <f t="shared" si="4"/>
        <v>3</v>
      </c>
      <c r="F77" s="2">
        <f t="shared" si="5"/>
        <v>1</v>
      </c>
      <c r="G77" s="2">
        <f t="shared" si="6"/>
        <v>6</v>
      </c>
      <c r="H77" s="2">
        <f t="shared" si="7"/>
        <v>6</v>
      </c>
      <c r="I77" s="41">
        <f t="shared" si="8"/>
        <v>1</v>
      </c>
      <c r="J77" s="41">
        <f t="shared" si="9"/>
        <v>1</v>
      </c>
      <c r="K77" s="41">
        <f t="shared" si="10"/>
        <v>1</v>
      </c>
      <c r="L77" s="41">
        <f t="shared" si="14"/>
        <v>0</v>
      </c>
      <c r="M77" s="41">
        <f t="shared" si="11"/>
        <v>1</v>
      </c>
      <c r="N77" s="41">
        <f t="shared" si="12"/>
        <v>0</v>
      </c>
      <c r="O77" s="41">
        <f t="shared" si="13"/>
        <v>1</v>
      </c>
      <c r="P77" s="41" t="s">
        <v>122</v>
      </c>
      <c r="Q77" s="41">
        <v>0</v>
      </c>
      <c r="R77" s="41">
        <v>0</v>
      </c>
      <c r="S77" s="41" t="s">
        <v>168</v>
      </c>
      <c r="T77" s="59" t="s">
        <v>196</v>
      </c>
      <c r="U77" s="60" t="s">
        <v>207</v>
      </c>
      <c r="V77" s="62"/>
      <c r="X77" s="82"/>
      <c r="Y77" s="82"/>
      <c r="Z77" s="82"/>
      <c r="AC77" s="66">
        <v>40</v>
      </c>
      <c r="AD77" s="67" t="s">
        <v>208</v>
      </c>
      <c r="AE77" s="66">
        <v>6</v>
      </c>
      <c r="AF77" s="66">
        <v>500</v>
      </c>
      <c r="AG77" s="68">
        <v>6</v>
      </c>
      <c r="AH77" s="2">
        <v>1</v>
      </c>
      <c r="AI77" s="2">
        <v>1</v>
      </c>
      <c r="AJ77" s="2">
        <v>1</v>
      </c>
      <c r="AK77" s="2">
        <v>0</v>
      </c>
      <c r="AL77" s="2">
        <v>0</v>
      </c>
      <c r="AM77" s="2">
        <v>0</v>
      </c>
    </row>
    <row r="78" spans="1:39" ht="16.5" customHeight="1">
      <c r="A78" s="52" t="str">
        <f t="shared" si="0"/>
        <v>1040</v>
      </c>
      <c r="B78" s="50" t="str">
        <f t="shared" si="15"/>
        <v>track_1040</v>
      </c>
      <c r="C78" s="2">
        <f t="shared" si="2"/>
        <v>4</v>
      </c>
      <c r="D78" s="2">
        <f t="shared" si="3"/>
        <v>0</v>
      </c>
      <c r="E78" s="2">
        <f t="shared" si="4"/>
        <v>4</v>
      </c>
      <c r="F78" s="2">
        <f t="shared" si="5"/>
        <v>2</v>
      </c>
      <c r="G78" s="2">
        <f t="shared" si="6"/>
        <v>7</v>
      </c>
      <c r="H78" s="2">
        <f t="shared" si="7"/>
        <v>1</v>
      </c>
      <c r="I78" s="41">
        <f t="shared" si="8"/>
        <v>1</v>
      </c>
      <c r="J78" s="41">
        <f t="shared" si="9"/>
        <v>1</v>
      </c>
      <c r="K78" s="41">
        <f t="shared" si="10"/>
        <v>1</v>
      </c>
      <c r="L78" s="41">
        <f t="shared" si="14"/>
        <v>0</v>
      </c>
      <c r="M78" s="41">
        <f t="shared" si="11"/>
        <v>1</v>
      </c>
      <c r="N78" s="41">
        <f t="shared" si="12"/>
        <v>0</v>
      </c>
      <c r="O78" s="41">
        <f t="shared" si="13"/>
        <v>1</v>
      </c>
      <c r="P78" s="41" t="s">
        <v>122</v>
      </c>
      <c r="Q78" s="41">
        <v>0</v>
      </c>
      <c r="R78" s="41">
        <v>0</v>
      </c>
      <c r="S78" s="41" t="s">
        <v>168</v>
      </c>
      <c r="T78" s="59" t="s">
        <v>196</v>
      </c>
      <c r="U78" s="60" t="s">
        <v>209</v>
      </c>
      <c r="V78" s="62"/>
      <c r="X78" s="82" t="s">
        <v>210</v>
      </c>
      <c r="Y78" s="82"/>
      <c r="Z78" s="82"/>
      <c r="AC78" s="66">
        <v>41</v>
      </c>
      <c r="AD78" s="67" t="s">
        <v>211</v>
      </c>
      <c r="AE78" s="66">
        <v>6</v>
      </c>
      <c r="AF78" s="66">
        <v>800</v>
      </c>
      <c r="AG78" s="68">
        <v>6</v>
      </c>
      <c r="AH78" s="2">
        <v>1</v>
      </c>
      <c r="AI78" s="2">
        <v>1</v>
      </c>
      <c r="AJ78" s="2">
        <v>1</v>
      </c>
      <c r="AK78" s="2">
        <v>0</v>
      </c>
      <c r="AL78" s="2">
        <v>0</v>
      </c>
      <c r="AM78" s="2">
        <v>0</v>
      </c>
    </row>
    <row r="79" spans="1:39" ht="62.4">
      <c r="A79" s="52" t="str">
        <f t="shared" si="0"/>
        <v>1041</v>
      </c>
      <c r="B79" s="50" t="str">
        <f t="shared" si="15"/>
        <v>track_1041</v>
      </c>
      <c r="C79" s="2">
        <f t="shared" si="2"/>
        <v>5</v>
      </c>
      <c r="D79" s="2">
        <f t="shared" si="3"/>
        <v>0</v>
      </c>
      <c r="E79" s="2">
        <f t="shared" si="4"/>
        <v>1</v>
      </c>
      <c r="F79" s="2">
        <f t="shared" si="5"/>
        <v>2</v>
      </c>
      <c r="G79" s="2">
        <f t="shared" si="6"/>
        <v>1</v>
      </c>
      <c r="H79" s="2">
        <f t="shared" si="7"/>
        <v>6</v>
      </c>
      <c r="I79" s="41">
        <f t="shared" si="8"/>
        <v>1</v>
      </c>
      <c r="J79" s="41">
        <f t="shared" si="9"/>
        <v>1</v>
      </c>
      <c r="K79" s="41">
        <f t="shared" si="10"/>
        <v>0</v>
      </c>
      <c r="L79" s="41">
        <f t="shared" si="14"/>
        <v>1</v>
      </c>
      <c r="M79" s="41">
        <f t="shared" si="11"/>
        <v>0</v>
      </c>
      <c r="N79" s="41">
        <f t="shared" si="12"/>
        <v>0</v>
      </c>
      <c r="O79" s="41">
        <f t="shared" si="13"/>
        <v>0</v>
      </c>
      <c r="P79" s="41" t="s">
        <v>122</v>
      </c>
      <c r="Q79" s="41">
        <v>0</v>
      </c>
      <c r="R79" s="41">
        <v>0</v>
      </c>
      <c r="S79" s="41" t="s">
        <v>168</v>
      </c>
      <c r="T79" s="59" t="s">
        <v>212</v>
      </c>
      <c r="U79" s="60" t="s">
        <v>213</v>
      </c>
      <c r="V79" s="62" t="s">
        <v>190</v>
      </c>
      <c r="X79" s="82"/>
      <c r="Y79" s="82"/>
      <c r="Z79" s="82"/>
      <c r="AA79" s="3"/>
      <c r="AC79" s="66">
        <v>42</v>
      </c>
      <c r="AD79" s="67" t="s">
        <v>214</v>
      </c>
      <c r="AE79" s="66">
        <v>6</v>
      </c>
      <c r="AF79" s="66">
        <v>1000</v>
      </c>
      <c r="AG79" s="68">
        <v>6</v>
      </c>
      <c r="AH79" s="74">
        <v>0</v>
      </c>
      <c r="AI79" s="74">
        <v>0</v>
      </c>
      <c r="AJ79" s="74">
        <v>0</v>
      </c>
      <c r="AK79" s="74">
        <v>1</v>
      </c>
      <c r="AL79" s="2">
        <v>0</v>
      </c>
      <c r="AM79" s="2">
        <v>0</v>
      </c>
    </row>
    <row r="80" spans="1:39">
      <c r="A80" s="52" t="str">
        <f t="shared" si="0"/>
        <v>1042</v>
      </c>
      <c r="B80" s="50" t="str">
        <f t="shared" si="15"/>
        <v>track_1042</v>
      </c>
      <c r="C80" s="2">
        <f t="shared" si="2"/>
        <v>5</v>
      </c>
      <c r="D80" s="2">
        <f t="shared" si="3"/>
        <v>0</v>
      </c>
      <c r="E80" s="2">
        <f t="shared" si="4"/>
        <v>1</v>
      </c>
      <c r="F80" s="2">
        <f t="shared" si="5"/>
        <v>2</v>
      </c>
      <c r="G80" s="2">
        <f t="shared" si="6"/>
        <v>1</v>
      </c>
      <c r="H80" s="2">
        <f t="shared" si="7"/>
        <v>8</v>
      </c>
      <c r="I80" s="41">
        <f t="shared" si="8"/>
        <v>1</v>
      </c>
      <c r="J80" s="41">
        <f t="shared" si="9"/>
        <v>1</v>
      </c>
      <c r="K80" s="41">
        <f t="shared" si="10"/>
        <v>0</v>
      </c>
      <c r="L80" s="41">
        <f t="shared" si="14"/>
        <v>1</v>
      </c>
      <c r="M80" s="41">
        <f t="shared" si="11"/>
        <v>0</v>
      </c>
      <c r="N80" s="41">
        <f t="shared" si="12"/>
        <v>0</v>
      </c>
      <c r="O80" s="41">
        <f t="shared" si="13"/>
        <v>0</v>
      </c>
      <c r="P80" s="41" t="s">
        <v>122</v>
      </c>
      <c r="Q80" s="41">
        <v>0</v>
      </c>
      <c r="R80" s="41">
        <v>0</v>
      </c>
      <c r="S80" s="41" t="s">
        <v>168</v>
      </c>
      <c r="T80" s="59" t="s">
        <v>212</v>
      </c>
      <c r="U80" s="60" t="s">
        <v>215</v>
      </c>
      <c r="V80" s="62"/>
      <c r="X80" s="82"/>
      <c r="Y80" s="82"/>
      <c r="Z80" s="82"/>
      <c r="AA80" s="3"/>
      <c r="AC80" s="66">
        <v>43</v>
      </c>
      <c r="AD80" s="69" t="s">
        <v>216</v>
      </c>
      <c r="AE80" s="66">
        <v>6</v>
      </c>
      <c r="AF80" s="66">
        <v>1000</v>
      </c>
      <c r="AG80" s="68">
        <v>6</v>
      </c>
    </row>
    <row r="81" spans="1:39">
      <c r="A81" s="52" t="str">
        <f t="shared" si="0"/>
        <v>1043</v>
      </c>
      <c r="B81" s="50" t="str">
        <f t="shared" si="15"/>
        <v>track_1043</v>
      </c>
      <c r="C81" s="2">
        <f t="shared" si="2"/>
        <v>5</v>
      </c>
      <c r="D81" s="2">
        <f t="shared" si="3"/>
        <v>0</v>
      </c>
      <c r="E81" s="2">
        <f t="shared" si="4"/>
        <v>2</v>
      </c>
      <c r="F81" s="2">
        <f t="shared" si="5"/>
        <v>4</v>
      </c>
      <c r="G81" s="2">
        <f t="shared" si="6"/>
        <v>6</v>
      </c>
      <c r="H81" s="2">
        <f t="shared" si="7"/>
        <v>7</v>
      </c>
      <c r="I81" s="41">
        <f t="shared" si="8"/>
        <v>1</v>
      </c>
      <c r="J81" s="41">
        <f t="shared" si="9"/>
        <v>1</v>
      </c>
      <c r="K81" s="41">
        <f t="shared" si="10"/>
        <v>0</v>
      </c>
      <c r="L81" s="41">
        <f t="shared" si="14"/>
        <v>1</v>
      </c>
      <c r="M81" s="41">
        <f t="shared" si="11"/>
        <v>0</v>
      </c>
      <c r="N81" s="41">
        <f t="shared" si="12"/>
        <v>0</v>
      </c>
      <c r="O81" s="41">
        <f t="shared" si="13"/>
        <v>0</v>
      </c>
      <c r="P81" s="41" t="s">
        <v>122</v>
      </c>
      <c r="Q81" s="41">
        <v>0</v>
      </c>
      <c r="R81" s="41">
        <v>0</v>
      </c>
      <c r="S81" s="41" t="s">
        <v>168</v>
      </c>
      <c r="T81" s="59" t="s">
        <v>212</v>
      </c>
      <c r="U81" s="60" t="s">
        <v>217</v>
      </c>
      <c r="V81" s="62"/>
      <c r="X81" s="82"/>
      <c r="Y81" s="82"/>
      <c r="Z81" s="82"/>
      <c r="AA81" s="3"/>
      <c r="AC81" s="66">
        <v>44</v>
      </c>
      <c r="AD81" s="67" t="s">
        <v>218</v>
      </c>
      <c r="AE81" s="70">
        <v>5</v>
      </c>
      <c r="AF81" s="66">
        <v>250</v>
      </c>
      <c r="AG81" s="70">
        <v>5</v>
      </c>
      <c r="AH81" s="2">
        <v>1</v>
      </c>
      <c r="AI81" s="2">
        <v>1</v>
      </c>
      <c r="AJ81" s="2">
        <v>1</v>
      </c>
      <c r="AK81" s="2">
        <v>1</v>
      </c>
      <c r="AL81" s="2">
        <v>0</v>
      </c>
      <c r="AM81" s="2">
        <v>0</v>
      </c>
    </row>
    <row r="82" spans="1:39">
      <c r="A82" s="52" t="str">
        <f t="shared" si="0"/>
        <v>1044</v>
      </c>
      <c r="B82" s="50" t="str">
        <f t="shared" si="15"/>
        <v>track_1044</v>
      </c>
      <c r="C82" s="2">
        <f t="shared" si="2"/>
        <v>5</v>
      </c>
      <c r="D82" s="2">
        <f t="shared" si="3"/>
        <v>0</v>
      </c>
      <c r="E82" s="2">
        <f t="shared" si="4"/>
        <v>2</v>
      </c>
      <c r="F82" s="2">
        <f t="shared" si="5"/>
        <v>4</v>
      </c>
      <c r="G82" s="2">
        <f t="shared" si="6"/>
        <v>7</v>
      </c>
      <c r="H82" s="2">
        <f t="shared" si="7"/>
        <v>9</v>
      </c>
      <c r="I82" s="41">
        <f t="shared" si="8"/>
        <v>1</v>
      </c>
      <c r="J82" s="41">
        <f t="shared" si="9"/>
        <v>1</v>
      </c>
      <c r="K82" s="41">
        <f t="shared" si="10"/>
        <v>0</v>
      </c>
      <c r="L82" s="41">
        <f t="shared" si="14"/>
        <v>1</v>
      </c>
      <c r="M82" s="41">
        <f t="shared" si="11"/>
        <v>0</v>
      </c>
      <c r="N82" s="41">
        <f t="shared" si="12"/>
        <v>0</v>
      </c>
      <c r="O82" s="41">
        <f t="shared" si="13"/>
        <v>0</v>
      </c>
      <c r="P82" s="41" t="s">
        <v>122</v>
      </c>
      <c r="Q82" s="41">
        <v>0</v>
      </c>
      <c r="R82" s="41">
        <v>0</v>
      </c>
      <c r="S82" s="41" t="s">
        <v>168</v>
      </c>
      <c r="T82" s="59" t="s">
        <v>212</v>
      </c>
      <c r="U82" s="60" t="s">
        <v>219</v>
      </c>
      <c r="V82" s="62"/>
      <c r="X82" s="82"/>
      <c r="Y82" s="82"/>
      <c r="Z82" s="82"/>
      <c r="AA82" s="3"/>
      <c r="AC82" s="66">
        <v>45</v>
      </c>
      <c r="AD82" s="71" t="s">
        <v>220</v>
      </c>
      <c r="AE82" s="70">
        <v>5</v>
      </c>
      <c r="AF82" s="66">
        <v>200</v>
      </c>
      <c r="AG82" s="70">
        <v>5</v>
      </c>
      <c r="AH82" s="2">
        <v>0</v>
      </c>
      <c r="AI82" s="2">
        <v>0</v>
      </c>
      <c r="AJ82" s="2">
        <v>0</v>
      </c>
      <c r="AK82" s="2">
        <v>0</v>
      </c>
      <c r="AL82" s="2">
        <v>0</v>
      </c>
      <c r="AM82" s="2">
        <v>0</v>
      </c>
    </row>
    <row r="83" spans="1:39">
      <c r="A83" s="52" t="str">
        <f t="shared" si="0"/>
        <v>1045</v>
      </c>
      <c r="B83" s="50" t="str">
        <f t="shared" si="15"/>
        <v>track_1045</v>
      </c>
      <c r="C83" s="2">
        <f t="shared" si="2"/>
        <v>5</v>
      </c>
      <c r="D83" s="2">
        <f t="shared" si="3"/>
        <v>0</v>
      </c>
      <c r="E83" s="2">
        <f t="shared" si="4"/>
        <v>3</v>
      </c>
      <c r="F83" s="2">
        <f t="shared" si="5"/>
        <v>2</v>
      </c>
      <c r="G83" s="2">
        <f t="shared" si="6"/>
        <v>1</v>
      </c>
      <c r="H83" s="2">
        <f t="shared" si="7"/>
        <v>5</v>
      </c>
      <c r="I83" s="41">
        <f t="shared" si="8"/>
        <v>1</v>
      </c>
      <c r="J83" s="41">
        <f t="shared" si="9"/>
        <v>1</v>
      </c>
      <c r="K83" s="41">
        <f t="shared" si="10"/>
        <v>0</v>
      </c>
      <c r="L83" s="41">
        <f t="shared" si="14"/>
        <v>1</v>
      </c>
      <c r="M83" s="41">
        <f t="shared" si="11"/>
        <v>0</v>
      </c>
      <c r="N83" s="41">
        <f t="shared" si="12"/>
        <v>0</v>
      </c>
      <c r="O83" s="41">
        <f t="shared" si="13"/>
        <v>0</v>
      </c>
      <c r="P83" s="41" t="s">
        <v>122</v>
      </c>
      <c r="Q83" s="41">
        <v>0</v>
      </c>
      <c r="R83" s="41">
        <v>0</v>
      </c>
      <c r="S83" s="41" t="s">
        <v>168</v>
      </c>
      <c r="T83" s="59" t="s">
        <v>212</v>
      </c>
      <c r="U83" s="60" t="s">
        <v>221</v>
      </c>
      <c r="V83" s="62"/>
      <c r="X83" s="82"/>
      <c r="Y83" s="82"/>
      <c r="Z83" s="82"/>
      <c r="AA83" s="3"/>
      <c r="AC83" s="66">
        <v>46</v>
      </c>
      <c r="AD83" s="67" t="s">
        <v>222</v>
      </c>
      <c r="AE83" s="70">
        <v>5</v>
      </c>
      <c r="AF83" s="66">
        <v>200</v>
      </c>
      <c r="AG83" s="70">
        <v>5</v>
      </c>
      <c r="AH83" s="2">
        <v>0</v>
      </c>
      <c r="AI83" s="2">
        <v>0</v>
      </c>
      <c r="AJ83" s="2">
        <v>0</v>
      </c>
      <c r="AK83" s="2">
        <v>0</v>
      </c>
      <c r="AL83" s="2">
        <v>0</v>
      </c>
      <c r="AM83" s="2">
        <v>0</v>
      </c>
    </row>
    <row r="84" spans="1:39">
      <c r="A84" s="52" t="str">
        <f t="shared" si="0"/>
        <v>1046</v>
      </c>
      <c r="B84" s="50" t="str">
        <f t="shared" si="15"/>
        <v>track_1046</v>
      </c>
      <c r="C84" s="2">
        <f t="shared" si="2"/>
        <v>5</v>
      </c>
      <c r="D84" s="2">
        <f t="shared" si="3"/>
        <v>0</v>
      </c>
      <c r="E84" s="2">
        <f t="shared" si="4"/>
        <v>4</v>
      </c>
      <c r="F84" s="2">
        <f t="shared" si="5"/>
        <v>2</v>
      </c>
      <c r="G84" s="2">
        <f t="shared" si="6"/>
        <v>1</v>
      </c>
      <c r="H84" s="2">
        <f t="shared" si="7"/>
        <v>1</v>
      </c>
      <c r="I84" s="41">
        <f t="shared" si="8"/>
        <v>1</v>
      </c>
      <c r="J84" s="41">
        <f t="shared" si="9"/>
        <v>1</v>
      </c>
      <c r="K84" s="41">
        <f t="shared" si="10"/>
        <v>0</v>
      </c>
      <c r="L84" s="41">
        <f t="shared" si="14"/>
        <v>1</v>
      </c>
      <c r="M84" s="41">
        <f t="shared" si="11"/>
        <v>0</v>
      </c>
      <c r="N84" s="41">
        <f t="shared" si="12"/>
        <v>0</v>
      </c>
      <c r="O84" s="41">
        <f t="shared" si="13"/>
        <v>0</v>
      </c>
      <c r="P84" s="41" t="s">
        <v>122</v>
      </c>
      <c r="Q84" s="41">
        <v>0</v>
      </c>
      <c r="R84" s="41">
        <v>0</v>
      </c>
      <c r="S84" s="41" t="s">
        <v>168</v>
      </c>
      <c r="T84" s="59" t="s">
        <v>212</v>
      </c>
      <c r="U84" s="60" t="s">
        <v>223</v>
      </c>
      <c r="V84" s="62"/>
      <c r="X84" s="82"/>
      <c r="Y84" s="82"/>
      <c r="Z84" s="82"/>
      <c r="AA84" s="3"/>
      <c r="AC84" s="66">
        <v>47</v>
      </c>
      <c r="AD84" s="67" t="s">
        <v>224</v>
      </c>
      <c r="AE84" s="70">
        <v>5</v>
      </c>
      <c r="AF84" s="68">
        <v>300</v>
      </c>
      <c r="AG84" s="70">
        <v>5</v>
      </c>
      <c r="AH84" s="2">
        <v>1</v>
      </c>
      <c r="AI84" s="2">
        <v>1</v>
      </c>
      <c r="AJ84" s="2">
        <v>1</v>
      </c>
      <c r="AK84" s="2">
        <v>1</v>
      </c>
      <c r="AL84" s="2">
        <v>0</v>
      </c>
      <c r="AM84" s="2">
        <v>0</v>
      </c>
    </row>
    <row r="85" spans="1:39">
      <c r="A85" s="52" t="str">
        <f t="shared" si="0"/>
        <v>1047</v>
      </c>
      <c r="B85" s="50" t="str">
        <f t="shared" si="15"/>
        <v>track_1047</v>
      </c>
      <c r="C85" s="2">
        <f t="shared" si="2"/>
        <v>5</v>
      </c>
      <c r="D85" s="2">
        <f t="shared" si="3"/>
        <v>0</v>
      </c>
      <c r="E85" s="2">
        <f t="shared" si="4"/>
        <v>4</v>
      </c>
      <c r="F85" s="2">
        <f t="shared" si="5"/>
        <v>2</v>
      </c>
      <c r="G85" s="2">
        <f t="shared" si="6"/>
        <v>2</v>
      </c>
      <c r="H85" s="2">
        <f t="shared" si="7"/>
        <v>2</v>
      </c>
      <c r="I85" s="41">
        <f t="shared" si="8"/>
        <v>1</v>
      </c>
      <c r="J85" s="41">
        <f t="shared" si="9"/>
        <v>1</v>
      </c>
      <c r="K85" s="41">
        <f t="shared" si="10"/>
        <v>0</v>
      </c>
      <c r="L85" s="41">
        <f t="shared" si="14"/>
        <v>1</v>
      </c>
      <c r="M85" s="41">
        <f t="shared" si="11"/>
        <v>0</v>
      </c>
      <c r="N85" s="41">
        <f t="shared" si="12"/>
        <v>0</v>
      </c>
      <c r="O85" s="41">
        <f t="shared" si="13"/>
        <v>0</v>
      </c>
      <c r="P85" s="41" t="s">
        <v>122</v>
      </c>
      <c r="Q85" s="41">
        <v>0</v>
      </c>
      <c r="R85" s="41">
        <v>0</v>
      </c>
      <c r="S85" s="41" t="s">
        <v>168</v>
      </c>
      <c r="T85" s="59" t="s">
        <v>212</v>
      </c>
      <c r="U85" s="60" t="s">
        <v>225</v>
      </c>
      <c r="V85" s="62"/>
      <c r="X85" s="82"/>
      <c r="Y85" s="82"/>
      <c r="Z85" s="82"/>
      <c r="AA85" s="3"/>
      <c r="AC85" s="66">
        <v>48</v>
      </c>
      <c r="AD85" s="72"/>
      <c r="AE85" s="70">
        <v>5</v>
      </c>
      <c r="AF85" s="66">
        <v>150</v>
      </c>
      <c r="AG85" s="70">
        <v>5</v>
      </c>
    </row>
    <row r="86" spans="1:39">
      <c r="A86" s="52" t="str">
        <f t="shared" si="0"/>
        <v>1048</v>
      </c>
      <c r="B86" s="50" t="str">
        <f t="shared" si="15"/>
        <v>track_1048</v>
      </c>
      <c r="C86" s="2">
        <f t="shared" si="2"/>
        <v>5</v>
      </c>
      <c r="D86" s="2">
        <f t="shared" si="3"/>
        <v>0</v>
      </c>
      <c r="E86" s="2">
        <f t="shared" si="4"/>
        <v>4</v>
      </c>
      <c r="F86" s="2">
        <f t="shared" si="5"/>
        <v>2</v>
      </c>
      <c r="G86" s="2">
        <f t="shared" si="6"/>
        <v>3</v>
      </c>
      <c r="H86" s="2">
        <f t="shared" si="7"/>
        <v>3</v>
      </c>
      <c r="I86" s="41">
        <f t="shared" si="8"/>
        <v>1</v>
      </c>
      <c r="J86" s="41">
        <f t="shared" si="9"/>
        <v>1</v>
      </c>
      <c r="K86" s="41">
        <f t="shared" si="10"/>
        <v>0</v>
      </c>
      <c r="L86" s="41">
        <f t="shared" si="14"/>
        <v>1</v>
      </c>
      <c r="M86" s="41">
        <f t="shared" si="11"/>
        <v>0</v>
      </c>
      <c r="N86" s="41">
        <f t="shared" si="12"/>
        <v>0</v>
      </c>
      <c r="O86" s="41">
        <f t="shared" si="13"/>
        <v>0</v>
      </c>
      <c r="P86" s="41" t="s">
        <v>122</v>
      </c>
      <c r="Q86" s="41">
        <v>0</v>
      </c>
      <c r="R86" s="41">
        <v>0</v>
      </c>
      <c r="S86" s="41" t="s">
        <v>168</v>
      </c>
      <c r="T86" s="59" t="s">
        <v>212</v>
      </c>
      <c r="U86" s="60" t="s">
        <v>226</v>
      </c>
      <c r="V86" s="62"/>
      <c r="X86" s="82"/>
      <c r="Y86" s="82"/>
      <c r="Z86" s="82"/>
      <c r="AA86" s="3"/>
      <c r="AC86" s="66">
        <v>49</v>
      </c>
      <c r="AD86" s="72" t="s">
        <v>227</v>
      </c>
      <c r="AE86" s="73">
        <v>7</v>
      </c>
      <c r="AF86" s="66">
        <v>150</v>
      </c>
      <c r="AG86" s="68">
        <v>7</v>
      </c>
      <c r="AH86" s="2">
        <v>0</v>
      </c>
      <c r="AI86" s="2">
        <v>1</v>
      </c>
      <c r="AJ86" s="2">
        <v>1</v>
      </c>
      <c r="AK86" s="2">
        <v>1</v>
      </c>
      <c r="AL86" s="2">
        <v>0</v>
      </c>
      <c r="AM86" s="2">
        <v>0</v>
      </c>
    </row>
    <row r="87" spans="1:39">
      <c r="A87" s="52" t="str">
        <f t="shared" si="0"/>
        <v>1049</v>
      </c>
      <c r="B87" s="50" t="str">
        <f t="shared" si="15"/>
        <v>track_1049</v>
      </c>
      <c r="C87" s="2">
        <f t="shared" si="2"/>
        <v>5</v>
      </c>
      <c r="D87" s="2">
        <f t="shared" si="3"/>
        <v>0</v>
      </c>
      <c r="E87" s="2">
        <f t="shared" si="4"/>
        <v>4</v>
      </c>
      <c r="F87" s="2">
        <f t="shared" si="5"/>
        <v>2</v>
      </c>
      <c r="G87" s="2">
        <f t="shared" si="6"/>
        <v>5</v>
      </c>
      <c r="H87" s="2">
        <f t="shared" si="7"/>
        <v>4</v>
      </c>
      <c r="I87" s="41">
        <f t="shared" si="8"/>
        <v>1</v>
      </c>
      <c r="J87" s="41">
        <f t="shared" si="9"/>
        <v>1</v>
      </c>
      <c r="K87" s="41">
        <f t="shared" si="10"/>
        <v>0</v>
      </c>
      <c r="L87" s="41">
        <f t="shared" si="14"/>
        <v>1</v>
      </c>
      <c r="M87" s="41">
        <f t="shared" si="11"/>
        <v>0</v>
      </c>
      <c r="N87" s="41">
        <f t="shared" si="12"/>
        <v>0</v>
      </c>
      <c r="O87" s="41">
        <f t="shared" si="13"/>
        <v>0</v>
      </c>
      <c r="P87" s="41" t="s">
        <v>122</v>
      </c>
      <c r="Q87" s="41">
        <v>0</v>
      </c>
      <c r="R87" s="41">
        <v>0</v>
      </c>
      <c r="S87" s="41" t="s">
        <v>168</v>
      </c>
      <c r="T87" s="59" t="s">
        <v>212</v>
      </c>
      <c r="U87" s="60" t="s">
        <v>228</v>
      </c>
      <c r="V87" s="62"/>
      <c r="X87" s="82"/>
      <c r="Y87" s="82"/>
      <c r="Z87" s="82"/>
      <c r="AA87" s="3"/>
      <c r="AC87" s="66">
        <v>50</v>
      </c>
      <c r="AD87" s="72"/>
      <c r="AE87" s="70">
        <v>5</v>
      </c>
      <c r="AF87" s="66">
        <v>300</v>
      </c>
      <c r="AG87" s="70">
        <v>5</v>
      </c>
    </row>
    <row r="88" spans="1:39" ht="16.5" customHeight="1">
      <c r="A88" s="52" t="str">
        <f t="shared" si="0"/>
        <v>1050</v>
      </c>
      <c r="B88" s="50" t="str">
        <f t="shared" si="15"/>
        <v>track_1050</v>
      </c>
      <c r="C88" s="2">
        <f t="shared" si="2"/>
        <v>6</v>
      </c>
      <c r="D88" s="2">
        <f t="shared" si="3"/>
        <v>1</v>
      </c>
      <c r="E88" s="2">
        <f t="shared" si="4"/>
        <v>1</v>
      </c>
      <c r="F88" s="2">
        <f t="shared" si="5"/>
        <v>3</v>
      </c>
      <c r="G88" s="2">
        <f t="shared" si="6"/>
        <v>3</v>
      </c>
      <c r="H88" s="2">
        <f t="shared" si="7"/>
        <v>1</v>
      </c>
      <c r="I88" s="41">
        <f t="shared" si="8"/>
        <v>1</v>
      </c>
      <c r="J88" s="41">
        <f t="shared" si="9"/>
        <v>0</v>
      </c>
      <c r="K88" s="41">
        <f t="shared" si="10"/>
        <v>1</v>
      </c>
      <c r="L88" s="41">
        <f t="shared" si="14"/>
        <v>0</v>
      </c>
      <c r="M88" s="41">
        <f t="shared" si="11"/>
        <v>1</v>
      </c>
      <c r="N88" s="41">
        <f t="shared" si="12"/>
        <v>1</v>
      </c>
      <c r="O88" s="41">
        <f t="shared" si="13"/>
        <v>1</v>
      </c>
      <c r="P88" s="41" t="s">
        <v>122</v>
      </c>
      <c r="Q88" s="41">
        <v>0</v>
      </c>
      <c r="R88" s="41">
        <v>0</v>
      </c>
      <c r="S88" s="41">
        <v>0</v>
      </c>
      <c r="T88" s="59" t="s">
        <v>229</v>
      </c>
      <c r="U88" s="60" t="s">
        <v>230</v>
      </c>
      <c r="V88" s="62"/>
      <c r="X88" s="82" t="s">
        <v>231</v>
      </c>
      <c r="Y88" s="82"/>
      <c r="Z88" s="82"/>
      <c r="AA88" s="3"/>
      <c r="AC88" s="66">
        <v>51</v>
      </c>
      <c r="AD88" s="72"/>
      <c r="AE88" s="70">
        <v>5</v>
      </c>
      <c r="AF88" s="66">
        <v>300</v>
      </c>
      <c r="AG88" s="70">
        <v>5</v>
      </c>
    </row>
    <row r="89" spans="1:39" ht="46.8">
      <c r="A89" s="52" t="str">
        <f t="shared" si="0"/>
        <v>1051</v>
      </c>
      <c r="B89" s="50" t="str">
        <f t="shared" si="15"/>
        <v>track_1051</v>
      </c>
      <c r="C89" s="2">
        <f t="shared" si="2"/>
        <v>6</v>
      </c>
      <c r="D89" s="2">
        <f t="shared" si="3"/>
        <v>1</v>
      </c>
      <c r="E89" s="2">
        <f t="shared" si="4"/>
        <v>2</v>
      </c>
      <c r="F89" s="2">
        <f t="shared" si="5"/>
        <v>1</v>
      </c>
      <c r="G89" s="2">
        <f t="shared" si="6"/>
        <v>4</v>
      </c>
      <c r="H89" s="2">
        <f t="shared" si="7"/>
        <v>3</v>
      </c>
      <c r="I89" s="41">
        <f t="shared" si="8"/>
        <v>1</v>
      </c>
      <c r="J89" s="41">
        <f t="shared" si="9"/>
        <v>0</v>
      </c>
      <c r="K89" s="41">
        <f t="shared" si="10"/>
        <v>1</v>
      </c>
      <c r="L89" s="41">
        <f t="shared" si="14"/>
        <v>0</v>
      </c>
      <c r="M89" s="41">
        <f t="shared" si="11"/>
        <v>1</v>
      </c>
      <c r="N89" s="41">
        <f t="shared" si="12"/>
        <v>1</v>
      </c>
      <c r="O89" s="41">
        <f t="shared" si="13"/>
        <v>1</v>
      </c>
      <c r="P89" s="41" t="s">
        <v>122</v>
      </c>
      <c r="Q89" s="41">
        <v>0</v>
      </c>
      <c r="R89" s="41">
        <v>0</v>
      </c>
      <c r="S89" s="41">
        <v>0</v>
      </c>
      <c r="T89" s="59" t="s">
        <v>229</v>
      </c>
      <c r="U89" s="60" t="s">
        <v>232</v>
      </c>
      <c r="V89" s="61" t="s">
        <v>233</v>
      </c>
      <c r="X89" s="82"/>
      <c r="Y89" s="82"/>
      <c r="Z89" s="82"/>
      <c r="AC89" s="66">
        <v>52</v>
      </c>
      <c r="AD89" s="66" t="s">
        <v>234</v>
      </c>
      <c r="AE89" s="66">
        <v>8</v>
      </c>
      <c r="AF89" s="68">
        <v>1</v>
      </c>
      <c r="AG89" s="68">
        <v>8</v>
      </c>
      <c r="AH89" s="2">
        <v>0</v>
      </c>
      <c r="AI89" s="2">
        <v>1</v>
      </c>
      <c r="AJ89" s="2">
        <v>0</v>
      </c>
      <c r="AK89" s="2">
        <v>0</v>
      </c>
      <c r="AL89" s="2">
        <v>0</v>
      </c>
      <c r="AM89" s="2">
        <v>0</v>
      </c>
    </row>
    <row r="90" spans="1:39">
      <c r="A90" s="52" t="str">
        <f t="shared" si="0"/>
        <v>1052</v>
      </c>
      <c r="B90" s="50" t="str">
        <f t="shared" si="15"/>
        <v>track_1052</v>
      </c>
      <c r="C90" s="2">
        <f t="shared" si="2"/>
        <v>6</v>
      </c>
      <c r="D90" s="2">
        <f t="shared" si="3"/>
        <v>1</v>
      </c>
      <c r="E90" s="2">
        <f t="shared" si="4"/>
        <v>2</v>
      </c>
      <c r="F90" s="2">
        <f t="shared" si="5"/>
        <v>4</v>
      </c>
      <c r="G90" s="2">
        <f t="shared" si="6"/>
        <v>1</v>
      </c>
      <c r="H90" s="2">
        <f t="shared" si="7"/>
        <v>4</v>
      </c>
      <c r="I90" s="41">
        <f t="shared" si="8"/>
        <v>1</v>
      </c>
      <c r="J90" s="41">
        <f t="shared" si="9"/>
        <v>0</v>
      </c>
      <c r="K90" s="41">
        <f t="shared" si="10"/>
        <v>1</v>
      </c>
      <c r="L90" s="41">
        <f t="shared" si="14"/>
        <v>0</v>
      </c>
      <c r="M90" s="41">
        <f t="shared" si="11"/>
        <v>1</v>
      </c>
      <c r="N90" s="41">
        <f t="shared" si="12"/>
        <v>1</v>
      </c>
      <c r="O90" s="41">
        <f t="shared" si="13"/>
        <v>1</v>
      </c>
      <c r="P90" s="41" t="s">
        <v>122</v>
      </c>
      <c r="Q90" s="41">
        <v>0</v>
      </c>
      <c r="R90" s="41">
        <v>0</v>
      </c>
      <c r="S90" s="41">
        <v>0</v>
      </c>
      <c r="T90" s="59" t="s">
        <v>229</v>
      </c>
      <c r="U90" s="60" t="s">
        <v>235</v>
      </c>
      <c r="V90" s="62"/>
      <c r="X90" s="82"/>
      <c r="Y90" s="82"/>
      <c r="Z90" s="82"/>
      <c r="AC90" s="66">
        <v>53</v>
      </c>
      <c r="AD90" s="66" t="s">
        <v>234</v>
      </c>
      <c r="AE90" s="66">
        <v>8</v>
      </c>
      <c r="AF90" s="66">
        <v>50</v>
      </c>
      <c r="AG90" s="68">
        <v>8</v>
      </c>
      <c r="AH90" s="2">
        <v>0</v>
      </c>
      <c r="AI90" s="2">
        <v>1</v>
      </c>
      <c r="AJ90" s="2">
        <v>0</v>
      </c>
      <c r="AK90" s="2">
        <v>0</v>
      </c>
      <c r="AL90" s="2">
        <v>0</v>
      </c>
      <c r="AM90" s="2">
        <v>0</v>
      </c>
    </row>
    <row r="91" spans="1:39">
      <c r="A91" s="52" t="str">
        <f t="shared" si="0"/>
        <v>1053</v>
      </c>
      <c r="B91" s="50" t="str">
        <f t="shared" si="15"/>
        <v>track_1053</v>
      </c>
      <c r="C91" s="2">
        <f t="shared" si="2"/>
        <v>6</v>
      </c>
      <c r="D91" s="2">
        <f t="shared" si="3"/>
        <v>1</v>
      </c>
      <c r="E91" s="2">
        <f t="shared" si="4"/>
        <v>3</v>
      </c>
      <c r="F91" s="2">
        <f t="shared" si="5"/>
        <v>1</v>
      </c>
      <c r="G91" s="2">
        <f t="shared" si="6"/>
        <v>4</v>
      </c>
      <c r="H91" s="2">
        <f t="shared" si="7"/>
        <v>2</v>
      </c>
      <c r="I91" s="41">
        <f t="shared" si="8"/>
        <v>1</v>
      </c>
      <c r="J91" s="41">
        <f t="shared" si="9"/>
        <v>0</v>
      </c>
      <c r="K91" s="41">
        <f t="shared" si="10"/>
        <v>1</v>
      </c>
      <c r="L91" s="41">
        <f t="shared" si="14"/>
        <v>0</v>
      </c>
      <c r="M91" s="41">
        <f t="shared" si="11"/>
        <v>1</v>
      </c>
      <c r="N91" s="41">
        <f t="shared" si="12"/>
        <v>1</v>
      </c>
      <c r="O91" s="41">
        <f t="shared" si="13"/>
        <v>1</v>
      </c>
      <c r="P91" s="41" t="s">
        <v>122</v>
      </c>
      <c r="Q91" s="41">
        <v>0</v>
      </c>
      <c r="R91" s="41">
        <v>0</v>
      </c>
      <c r="S91" s="41">
        <v>0</v>
      </c>
      <c r="T91" s="59" t="s">
        <v>229</v>
      </c>
      <c r="U91" s="60" t="s">
        <v>236</v>
      </c>
      <c r="V91" s="62"/>
      <c r="X91" s="82"/>
      <c r="Y91" s="82"/>
      <c r="Z91" s="82"/>
      <c r="AC91" s="66">
        <v>54</v>
      </c>
      <c r="AD91" s="66" t="s">
        <v>234</v>
      </c>
      <c r="AE91" s="66">
        <v>8</v>
      </c>
      <c r="AF91" s="66">
        <v>100</v>
      </c>
      <c r="AG91" s="68">
        <v>8</v>
      </c>
      <c r="AH91" s="2">
        <v>0</v>
      </c>
      <c r="AI91" s="2">
        <v>1</v>
      </c>
      <c r="AJ91" s="2">
        <v>0</v>
      </c>
      <c r="AK91" s="2">
        <v>0</v>
      </c>
      <c r="AL91" s="2">
        <v>0</v>
      </c>
      <c r="AM91" s="2">
        <v>0</v>
      </c>
    </row>
    <row r="92" spans="1:39">
      <c r="A92" s="52" t="str">
        <f t="shared" si="0"/>
        <v>1054</v>
      </c>
      <c r="B92" s="50" t="str">
        <f t="shared" si="15"/>
        <v>track_1054</v>
      </c>
      <c r="C92" s="2">
        <f t="shared" si="2"/>
        <v>6</v>
      </c>
      <c r="D92" s="2">
        <f t="shared" si="3"/>
        <v>1</v>
      </c>
      <c r="E92" s="2">
        <f t="shared" si="4"/>
        <v>3</v>
      </c>
      <c r="F92" s="2">
        <f t="shared" si="5"/>
        <v>4</v>
      </c>
      <c r="G92" s="2">
        <f t="shared" si="6"/>
        <v>1</v>
      </c>
      <c r="H92" s="2">
        <f t="shared" si="7"/>
        <v>7</v>
      </c>
      <c r="I92" s="41">
        <f t="shared" si="8"/>
        <v>1</v>
      </c>
      <c r="J92" s="41">
        <f t="shared" si="9"/>
        <v>0</v>
      </c>
      <c r="K92" s="41">
        <f t="shared" si="10"/>
        <v>1</v>
      </c>
      <c r="L92" s="41">
        <f t="shared" si="14"/>
        <v>0</v>
      </c>
      <c r="M92" s="41">
        <f t="shared" si="11"/>
        <v>1</v>
      </c>
      <c r="N92" s="41">
        <f t="shared" si="12"/>
        <v>1</v>
      </c>
      <c r="O92" s="41">
        <f t="shared" si="13"/>
        <v>1</v>
      </c>
      <c r="P92" s="41" t="s">
        <v>122</v>
      </c>
      <c r="Q92" s="41">
        <v>0</v>
      </c>
      <c r="R92" s="41">
        <v>0</v>
      </c>
      <c r="S92" s="41">
        <v>0</v>
      </c>
      <c r="T92" s="59" t="s">
        <v>229</v>
      </c>
      <c r="U92" s="60" t="s">
        <v>237</v>
      </c>
      <c r="V92" s="62"/>
      <c r="X92" s="82"/>
      <c r="Y92" s="82"/>
      <c r="Z92" s="82"/>
      <c r="AC92" s="66">
        <v>55</v>
      </c>
      <c r="AD92" s="66" t="s">
        <v>234</v>
      </c>
      <c r="AE92" s="66">
        <v>8</v>
      </c>
      <c r="AF92" s="66">
        <v>200</v>
      </c>
      <c r="AG92" s="68">
        <v>8</v>
      </c>
      <c r="AH92" s="2">
        <v>0</v>
      </c>
      <c r="AI92" s="2">
        <v>0</v>
      </c>
      <c r="AJ92" s="2">
        <v>1</v>
      </c>
      <c r="AK92" s="2">
        <v>0</v>
      </c>
      <c r="AL92" s="2">
        <v>0</v>
      </c>
      <c r="AM92" s="2">
        <v>0</v>
      </c>
    </row>
    <row r="93" spans="1:39">
      <c r="A93" s="52" t="str">
        <f t="shared" si="0"/>
        <v>1055</v>
      </c>
      <c r="B93" s="50" t="str">
        <f t="shared" si="15"/>
        <v>track_1055</v>
      </c>
      <c r="C93" s="2">
        <f t="shared" si="2"/>
        <v>6</v>
      </c>
      <c r="D93" s="2">
        <f t="shared" si="3"/>
        <v>1</v>
      </c>
      <c r="E93" s="2">
        <f t="shared" si="4"/>
        <v>3</v>
      </c>
      <c r="F93" s="2">
        <f t="shared" si="5"/>
        <v>4</v>
      </c>
      <c r="G93" s="2">
        <f t="shared" si="6"/>
        <v>1</v>
      </c>
      <c r="H93" s="2">
        <f t="shared" si="7"/>
        <v>8</v>
      </c>
      <c r="I93" s="41">
        <f t="shared" si="8"/>
        <v>1</v>
      </c>
      <c r="J93" s="41">
        <f t="shared" si="9"/>
        <v>0</v>
      </c>
      <c r="K93" s="41">
        <f t="shared" si="10"/>
        <v>1</v>
      </c>
      <c r="L93" s="41">
        <f t="shared" si="14"/>
        <v>0</v>
      </c>
      <c r="M93" s="41">
        <f t="shared" si="11"/>
        <v>1</v>
      </c>
      <c r="N93" s="41">
        <f t="shared" si="12"/>
        <v>1</v>
      </c>
      <c r="O93" s="41">
        <f t="shared" si="13"/>
        <v>1</v>
      </c>
      <c r="P93" s="41" t="s">
        <v>122</v>
      </c>
      <c r="Q93" s="41">
        <v>0</v>
      </c>
      <c r="R93" s="41">
        <v>0</v>
      </c>
      <c r="S93" s="41">
        <v>0</v>
      </c>
      <c r="T93" s="59" t="s">
        <v>229</v>
      </c>
      <c r="U93" s="60" t="s">
        <v>238</v>
      </c>
      <c r="V93" s="62"/>
      <c r="X93" s="82"/>
      <c r="Y93" s="82"/>
      <c r="Z93" s="82"/>
      <c r="AC93" s="66">
        <v>56</v>
      </c>
      <c r="AD93" s="66" t="s">
        <v>234</v>
      </c>
      <c r="AE93" s="66">
        <v>8</v>
      </c>
      <c r="AF93" s="69"/>
      <c r="AG93" s="68">
        <v>8</v>
      </c>
      <c r="AH93" s="2">
        <v>0</v>
      </c>
      <c r="AI93" s="2">
        <v>0</v>
      </c>
      <c r="AJ93" s="2">
        <v>1</v>
      </c>
      <c r="AK93" s="2">
        <v>0</v>
      </c>
      <c r="AL93" s="2">
        <v>0</v>
      </c>
      <c r="AM93" s="2">
        <v>0</v>
      </c>
    </row>
    <row r="94" spans="1:39">
      <c r="A94" s="52" t="str">
        <f t="shared" si="0"/>
        <v>1056</v>
      </c>
      <c r="B94" s="50" t="str">
        <f t="shared" si="15"/>
        <v>track_1056</v>
      </c>
      <c r="C94" s="2">
        <f t="shared" si="2"/>
        <v>6</v>
      </c>
      <c r="D94" s="2">
        <f t="shared" si="3"/>
        <v>1</v>
      </c>
      <c r="E94" s="2">
        <f t="shared" si="4"/>
        <v>3</v>
      </c>
      <c r="F94" s="2">
        <f t="shared" si="5"/>
        <v>4</v>
      </c>
      <c r="G94" s="2">
        <f t="shared" si="6"/>
        <v>3</v>
      </c>
      <c r="H94" s="2">
        <f t="shared" si="7"/>
        <v>5</v>
      </c>
      <c r="I94" s="41">
        <f t="shared" si="8"/>
        <v>1</v>
      </c>
      <c r="J94" s="41">
        <f t="shared" si="9"/>
        <v>0</v>
      </c>
      <c r="K94" s="41">
        <f t="shared" si="10"/>
        <v>1</v>
      </c>
      <c r="L94" s="41">
        <f t="shared" si="14"/>
        <v>0</v>
      </c>
      <c r="M94" s="41">
        <f t="shared" si="11"/>
        <v>1</v>
      </c>
      <c r="N94" s="41">
        <f t="shared" si="12"/>
        <v>1</v>
      </c>
      <c r="O94" s="41">
        <f t="shared" si="13"/>
        <v>1</v>
      </c>
      <c r="P94" s="41" t="s">
        <v>122</v>
      </c>
      <c r="Q94" s="41">
        <v>0</v>
      </c>
      <c r="R94" s="41">
        <v>0</v>
      </c>
      <c r="S94" s="41">
        <v>0</v>
      </c>
      <c r="T94" s="59" t="s">
        <v>229</v>
      </c>
      <c r="U94" s="60" t="s">
        <v>239</v>
      </c>
      <c r="V94" s="62"/>
      <c r="X94" s="82"/>
      <c r="Y94" s="82"/>
      <c r="Z94" s="82"/>
      <c r="AC94" s="66">
        <v>57</v>
      </c>
      <c r="AD94" s="66" t="s">
        <v>234</v>
      </c>
      <c r="AE94" s="66">
        <v>8</v>
      </c>
      <c r="AF94" s="69"/>
      <c r="AG94" s="68">
        <v>8</v>
      </c>
      <c r="AH94" s="2">
        <v>0</v>
      </c>
      <c r="AI94" s="2">
        <v>0</v>
      </c>
      <c r="AJ94" s="2">
        <v>0</v>
      </c>
      <c r="AK94" s="2">
        <v>1</v>
      </c>
      <c r="AL94" s="2">
        <v>0</v>
      </c>
      <c r="AM94" s="2">
        <v>1</v>
      </c>
    </row>
    <row r="95" spans="1:39">
      <c r="A95" s="52" t="str">
        <f t="shared" si="0"/>
        <v>1057</v>
      </c>
      <c r="B95" s="50" t="str">
        <f t="shared" si="15"/>
        <v>track_1057</v>
      </c>
      <c r="C95" s="2">
        <f t="shared" si="2"/>
        <v>6</v>
      </c>
      <c r="D95" s="2">
        <f t="shared" si="3"/>
        <v>1</v>
      </c>
      <c r="E95" s="2">
        <f t="shared" si="4"/>
        <v>4</v>
      </c>
      <c r="F95" s="2">
        <f t="shared" si="5"/>
        <v>2</v>
      </c>
      <c r="G95" s="2">
        <f t="shared" si="6"/>
        <v>3</v>
      </c>
      <c r="H95" s="2">
        <f t="shared" si="7"/>
        <v>6</v>
      </c>
      <c r="I95" s="41">
        <f t="shared" si="8"/>
        <v>1</v>
      </c>
      <c r="J95" s="41">
        <f t="shared" si="9"/>
        <v>0</v>
      </c>
      <c r="K95" s="41">
        <f t="shared" si="10"/>
        <v>1</v>
      </c>
      <c r="L95" s="41">
        <f t="shared" si="14"/>
        <v>0</v>
      </c>
      <c r="M95" s="41">
        <f t="shared" si="11"/>
        <v>1</v>
      </c>
      <c r="N95" s="41">
        <f t="shared" si="12"/>
        <v>1</v>
      </c>
      <c r="O95" s="41">
        <f t="shared" si="13"/>
        <v>1</v>
      </c>
      <c r="P95" s="41" t="s">
        <v>122</v>
      </c>
      <c r="Q95" s="41">
        <v>0</v>
      </c>
      <c r="R95" s="41">
        <v>0</v>
      </c>
      <c r="S95" s="41">
        <v>0</v>
      </c>
      <c r="T95" s="59" t="s">
        <v>229</v>
      </c>
      <c r="U95" s="60" t="s">
        <v>240</v>
      </c>
      <c r="V95" s="62"/>
      <c r="X95" s="82"/>
      <c r="Y95" s="82"/>
      <c r="Z95" s="82"/>
      <c r="AC95" s="66">
        <v>58</v>
      </c>
      <c r="AD95" s="66" t="s">
        <v>234</v>
      </c>
      <c r="AE95" s="66">
        <v>8</v>
      </c>
      <c r="AF95" s="69"/>
      <c r="AG95" s="68">
        <v>8</v>
      </c>
      <c r="AH95" s="2">
        <v>0</v>
      </c>
      <c r="AI95" s="2">
        <v>0</v>
      </c>
      <c r="AJ95" s="2">
        <v>0</v>
      </c>
      <c r="AK95" s="2">
        <v>1</v>
      </c>
      <c r="AL95" s="2">
        <v>0</v>
      </c>
      <c r="AM95" s="2">
        <v>1</v>
      </c>
    </row>
    <row r="96" spans="1:39">
      <c r="A96" s="52" t="str">
        <f t="shared" si="0"/>
        <v>1058</v>
      </c>
      <c r="B96" s="50" t="str">
        <f t="shared" si="15"/>
        <v>track_1058</v>
      </c>
      <c r="C96" s="2">
        <f t="shared" si="2"/>
        <v>7</v>
      </c>
      <c r="D96" s="2">
        <f t="shared" si="3"/>
        <v>1</v>
      </c>
      <c r="E96" s="2">
        <f t="shared" si="4"/>
        <v>1</v>
      </c>
      <c r="F96" s="2">
        <f t="shared" si="5"/>
        <v>4</v>
      </c>
      <c r="G96" s="2">
        <f t="shared" si="6"/>
        <v>1</v>
      </c>
      <c r="H96" s="2">
        <f t="shared" si="7"/>
        <v>5</v>
      </c>
      <c r="I96" s="41">
        <f t="shared" si="8"/>
        <v>1</v>
      </c>
      <c r="J96" s="41">
        <f t="shared" si="9"/>
        <v>1</v>
      </c>
      <c r="K96" s="41">
        <f t="shared" si="10"/>
        <v>1</v>
      </c>
      <c r="L96" s="41">
        <f t="shared" si="14"/>
        <v>0</v>
      </c>
      <c r="M96" s="41">
        <f t="shared" si="11"/>
        <v>0</v>
      </c>
      <c r="N96" s="41">
        <f t="shared" si="12"/>
        <v>1</v>
      </c>
      <c r="O96" s="41">
        <f t="shared" si="13"/>
        <v>1</v>
      </c>
      <c r="P96" s="41" t="s">
        <v>122</v>
      </c>
      <c r="Q96" s="41">
        <v>0</v>
      </c>
      <c r="R96" s="41">
        <v>0</v>
      </c>
      <c r="S96" s="41">
        <v>0</v>
      </c>
      <c r="T96" s="59" t="s">
        <v>241</v>
      </c>
      <c r="U96" s="60" t="s">
        <v>242</v>
      </c>
      <c r="V96" s="62"/>
      <c r="X96" s="82"/>
      <c r="Y96" s="82"/>
      <c r="Z96" s="82"/>
      <c r="AC96" s="69"/>
      <c r="AD96" s="69"/>
      <c r="AE96" s="69"/>
      <c r="AF96" s="69"/>
    </row>
    <row r="97" spans="1:39">
      <c r="A97" s="52" t="str">
        <f t="shared" si="0"/>
        <v>1059</v>
      </c>
      <c r="B97" s="50" t="str">
        <f t="shared" si="15"/>
        <v>track_1059</v>
      </c>
      <c r="C97" s="2">
        <f t="shared" si="2"/>
        <v>7</v>
      </c>
      <c r="D97" s="2">
        <f t="shared" si="3"/>
        <v>1</v>
      </c>
      <c r="E97" s="2">
        <f t="shared" si="4"/>
        <v>2</v>
      </c>
      <c r="F97" s="2">
        <f t="shared" si="5"/>
        <v>1</v>
      </c>
      <c r="G97" s="2">
        <f t="shared" si="6"/>
        <v>1</v>
      </c>
      <c r="H97" s="2">
        <f t="shared" si="7"/>
        <v>6</v>
      </c>
      <c r="I97" s="41">
        <f t="shared" si="8"/>
        <v>1</v>
      </c>
      <c r="J97" s="41">
        <f t="shared" si="9"/>
        <v>1</v>
      </c>
      <c r="K97" s="41">
        <f t="shared" si="10"/>
        <v>1</v>
      </c>
      <c r="L97" s="41">
        <f t="shared" si="14"/>
        <v>0</v>
      </c>
      <c r="M97" s="41">
        <f t="shared" si="11"/>
        <v>0</v>
      </c>
      <c r="N97" s="41">
        <f t="shared" si="12"/>
        <v>1</v>
      </c>
      <c r="O97" s="41">
        <f t="shared" si="13"/>
        <v>1</v>
      </c>
      <c r="P97" s="41" t="s">
        <v>122</v>
      </c>
      <c r="Q97" s="41">
        <v>0</v>
      </c>
      <c r="R97" s="41">
        <v>0</v>
      </c>
      <c r="S97" s="41">
        <v>0</v>
      </c>
      <c r="T97" s="59" t="s">
        <v>241</v>
      </c>
      <c r="U97" s="60" t="s">
        <v>243</v>
      </c>
      <c r="V97" s="62"/>
      <c r="X97" s="82"/>
      <c r="Y97" s="82"/>
      <c r="Z97" s="82"/>
      <c r="AC97" s="69">
        <v>99</v>
      </c>
      <c r="AD97" s="69"/>
      <c r="AE97" s="69"/>
      <c r="AF97" s="69"/>
      <c r="AG97" s="2">
        <v>10</v>
      </c>
      <c r="AH97" s="2">
        <v>1</v>
      </c>
      <c r="AI97" s="2">
        <v>1</v>
      </c>
      <c r="AJ97" s="2">
        <v>1</v>
      </c>
      <c r="AK97" s="2">
        <v>1</v>
      </c>
      <c r="AL97" s="2">
        <v>0</v>
      </c>
      <c r="AM97" s="2">
        <v>0</v>
      </c>
    </row>
    <row r="98" spans="1:39">
      <c r="A98" s="52" t="str">
        <f t="shared" si="0"/>
        <v>1060</v>
      </c>
      <c r="B98" s="50" t="str">
        <f t="shared" si="15"/>
        <v>track_1060</v>
      </c>
      <c r="C98" s="2">
        <f t="shared" si="2"/>
        <v>7</v>
      </c>
      <c r="D98" s="2">
        <f t="shared" si="3"/>
        <v>1</v>
      </c>
      <c r="E98" s="2">
        <f t="shared" si="4"/>
        <v>2</v>
      </c>
      <c r="F98" s="2">
        <f t="shared" si="5"/>
        <v>1</v>
      </c>
      <c r="G98" s="2">
        <f t="shared" si="6"/>
        <v>2</v>
      </c>
      <c r="H98" s="2">
        <f t="shared" si="7"/>
        <v>1</v>
      </c>
      <c r="I98" s="41">
        <f t="shared" si="8"/>
        <v>1</v>
      </c>
      <c r="J98" s="41">
        <f t="shared" si="9"/>
        <v>1</v>
      </c>
      <c r="K98" s="41">
        <f t="shared" si="10"/>
        <v>1</v>
      </c>
      <c r="L98" s="41">
        <f t="shared" si="14"/>
        <v>0</v>
      </c>
      <c r="M98" s="41">
        <f t="shared" si="11"/>
        <v>0</v>
      </c>
      <c r="N98" s="41">
        <f t="shared" si="12"/>
        <v>1</v>
      </c>
      <c r="O98" s="41">
        <f t="shared" si="13"/>
        <v>1</v>
      </c>
      <c r="P98" s="41" t="s">
        <v>122</v>
      </c>
      <c r="Q98" s="41">
        <v>0</v>
      </c>
      <c r="R98" s="41">
        <v>0</v>
      </c>
      <c r="S98" s="41">
        <v>0</v>
      </c>
      <c r="T98" s="59" t="s">
        <v>241</v>
      </c>
      <c r="U98" s="60" t="s">
        <v>244</v>
      </c>
      <c r="V98" s="62"/>
      <c r="Z98" s="62"/>
      <c r="AC98" s="69"/>
      <c r="AD98" s="69"/>
      <c r="AE98" s="69"/>
      <c r="AF98" s="69"/>
    </row>
    <row r="99" spans="1:39" ht="62.4">
      <c r="A99" s="52" t="str">
        <f t="shared" si="0"/>
        <v>1061</v>
      </c>
      <c r="B99" s="50" t="str">
        <f t="shared" si="15"/>
        <v>track_1061</v>
      </c>
      <c r="C99" s="2">
        <f t="shared" si="2"/>
        <v>7</v>
      </c>
      <c r="D99" s="2">
        <f t="shared" si="3"/>
        <v>1</v>
      </c>
      <c r="E99" s="2">
        <f t="shared" si="4"/>
        <v>2</v>
      </c>
      <c r="F99" s="2">
        <f t="shared" si="5"/>
        <v>4</v>
      </c>
      <c r="G99" s="2">
        <f t="shared" si="6"/>
        <v>1</v>
      </c>
      <c r="H99" s="2">
        <f t="shared" si="7"/>
        <v>7</v>
      </c>
      <c r="I99" s="41">
        <f t="shared" si="8"/>
        <v>1</v>
      </c>
      <c r="J99" s="41">
        <f t="shared" si="9"/>
        <v>1</v>
      </c>
      <c r="K99" s="41">
        <f t="shared" si="10"/>
        <v>1</v>
      </c>
      <c r="L99" s="41">
        <f t="shared" si="14"/>
        <v>0</v>
      </c>
      <c r="M99" s="41">
        <f t="shared" si="11"/>
        <v>0</v>
      </c>
      <c r="N99" s="41">
        <f t="shared" si="12"/>
        <v>1</v>
      </c>
      <c r="O99" s="41">
        <f t="shared" si="13"/>
        <v>1</v>
      </c>
      <c r="P99" s="41" t="s">
        <v>122</v>
      </c>
      <c r="Q99" s="41">
        <v>0</v>
      </c>
      <c r="R99" s="41">
        <v>0</v>
      </c>
      <c r="S99" s="41">
        <v>0</v>
      </c>
      <c r="T99" s="59" t="s">
        <v>241</v>
      </c>
      <c r="U99" s="60" t="s">
        <v>245</v>
      </c>
      <c r="V99" s="62" t="s">
        <v>210</v>
      </c>
      <c r="Z99" s="62"/>
      <c r="AC99" s="69"/>
      <c r="AD99" s="69"/>
      <c r="AE99" s="69"/>
      <c r="AF99" s="69"/>
    </row>
    <row r="100" spans="1:39">
      <c r="A100" s="52" t="str">
        <f t="shared" si="0"/>
        <v>1062</v>
      </c>
      <c r="B100" s="50" t="str">
        <f t="shared" si="15"/>
        <v>track_1062</v>
      </c>
      <c r="C100" s="2">
        <f t="shared" si="2"/>
        <v>7</v>
      </c>
      <c r="D100" s="2">
        <f t="shared" si="3"/>
        <v>1</v>
      </c>
      <c r="E100" s="2">
        <f t="shared" si="4"/>
        <v>3</v>
      </c>
      <c r="F100" s="2">
        <f t="shared" si="5"/>
        <v>1</v>
      </c>
      <c r="G100" s="2">
        <f t="shared" si="6"/>
        <v>1</v>
      </c>
      <c r="H100" s="2">
        <f t="shared" si="7"/>
        <v>4</v>
      </c>
      <c r="I100" s="41">
        <f t="shared" si="8"/>
        <v>1</v>
      </c>
      <c r="J100" s="41">
        <f t="shared" si="9"/>
        <v>1</v>
      </c>
      <c r="K100" s="41">
        <f t="shared" si="10"/>
        <v>1</v>
      </c>
      <c r="L100" s="41">
        <f t="shared" si="14"/>
        <v>0</v>
      </c>
      <c r="M100" s="41">
        <f t="shared" si="11"/>
        <v>0</v>
      </c>
      <c r="N100" s="41">
        <f t="shared" si="12"/>
        <v>1</v>
      </c>
      <c r="O100" s="41">
        <f t="shared" si="13"/>
        <v>1</v>
      </c>
      <c r="P100" s="41" t="s">
        <v>122</v>
      </c>
      <c r="Q100" s="41">
        <v>0</v>
      </c>
      <c r="R100" s="41">
        <v>0</v>
      </c>
      <c r="S100" s="41">
        <v>0</v>
      </c>
      <c r="T100" s="59" t="s">
        <v>241</v>
      </c>
      <c r="U100" s="60" t="s">
        <v>246</v>
      </c>
      <c r="V100" s="62"/>
      <c r="Z100" s="62"/>
      <c r="AC100" s="69"/>
      <c r="AD100" s="69"/>
      <c r="AE100" s="69"/>
      <c r="AF100" s="69"/>
    </row>
    <row r="101" spans="1:39">
      <c r="A101" s="52" t="str">
        <f t="shared" si="0"/>
        <v>1063</v>
      </c>
      <c r="B101" s="50" t="str">
        <f t="shared" si="15"/>
        <v>track_1063</v>
      </c>
      <c r="C101" s="2">
        <f t="shared" si="2"/>
        <v>7</v>
      </c>
      <c r="D101" s="2">
        <f t="shared" si="3"/>
        <v>1</v>
      </c>
      <c r="E101" s="2">
        <f t="shared" si="4"/>
        <v>3</v>
      </c>
      <c r="F101" s="2">
        <f t="shared" si="5"/>
        <v>1</v>
      </c>
      <c r="G101" s="2">
        <f t="shared" si="6"/>
        <v>2</v>
      </c>
      <c r="H101" s="2">
        <f t="shared" si="7"/>
        <v>3</v>
      </c>
      <c r="I101" s="41">
        <f t="shared" si="8"/>
        <v>1</v>
      </c>
      <c r="J101" s="41">
        <f t="shared" si="9"/>
        <v>1</v>
      </c>
      <c r="K101" s="41">
        <f t="shared" si="10"/>
        <v>1</v>
      </c>
      <c r="L101" s="41">
        <f t="shared" si="14"/>
        <v>0</v>
      </c>
      <c r="M101" s="41">
        <f t="shared" si="11"/>
        <v>0</v>
      </c>
      <c r="N101" s="41">
        <f t="shared" si="12"/>
        <v>1</v>
      </c>
      <c r="O101" s="41">
        <f t="shared" si="13"/>
        <v>1</v>
      </c>
      <c r="P101" s="41" t="s">
        <v>122</v>
      </c>
      <c r="Q101" s="41">
        <v>0</v>
      </c>
      <c r="R101" s="41">
        <v>0</v>
      </c>
      <c r="S101" s="41">
        <v>0</v>
      </c>
      <c r="T101" s="59" t="s">
        <v>241</v>
      </c>
      <c r="U101" s="60" t="s">
        <v>247</v>
      </c>
      <c r="V101" s="62"/>
      <c r="Z101" s="62"/>
      <c r="AC101" s="69"/>
      <c r="AD101" s="69"/>
      <c r="AE101" s="69"/>
      <c r="AF101" s="69"/>
    </row>
    <row r="102" spans="1:39">
      <c r="A102" s="52" t="str">
        <f t="shared" si="0"/>
        <v>1064</v>
      </c>
      <c r="B102" s="50" t="str">
        <f t="shared" si="15"/>
        <v>track_1064</v>
      </c>
      <c r="C102" s="2">
        <f t="shared" si="2"/>
        <v>7</v>
      </c>
      <c r="D102" s="2">
        <f t="shared" si="3"/>
        <v>1</v>
      </c>
      <c r="E102" s="2">
        <f t="shared" si="4"/>
        <v>4</v>
      </c>
      <c r="F102" s="2">
        <f t="shared" si="5"/>
        <v>2</v>
      </c>
      <c r="G102" s="2">
        <f t="shared" si="6"/>
        <v>1</v>
      </c>
      <c r="H102" s="2">
        <f t="shared" si="7"/>
        <v>2</v>
      </c>
      <c r="I102" s="41">
        <f t="shared" si="8"/>
        <v>1</v>
      </c>
      <c r="J102" s="41">
        <f t="shared" si="9"/>
        <v>1</v>
      </c>
      <c r="K102" s="41">
        <f t="shared" si="10"/>
        <v>1</v>
      </c>
      <c r="L102" s="41">
        <f t="shared" si="14"/>
        <v>0</v>
      </c>
      <c r="M102" s="41">
        <f t="shared" si="11"/>
        <v>0</v>
      </c>
      <c r="N102" s="41">
        <f t="shared" si="12"/>
        <v>1</v>
      </c>
      <c r="O102" s="41">
        <f t="shared" si="13"/>
        <v>1</v>
      </c>
      <c r="P102" s="41" t="s">
        <v>122</v>
      </c>
      <c r="Q102" s="41">
        <v>0</v>
      </c>
      <c r="R102" s="41">
        <v>0</v>
      </c>
      <c r="S102" s="41">
        <v>0</v>
      </c>
      <c r="T102" s="59" t="s">
        <v>241</v>
      </c>
      <c r="U102" s="60" t="s">
        <v>248</v>
      </c>
      <c r="V102" s="62"/>
      <c r="Z102" s="62"/>
      <c r="AC102" s="69"/>
      <c r="AD102" s="69"/>
      <c r="AE102" s="69"/>
      <c r="AF102" s="69"/>
    </row>
    <row r="103" spans="1:39">
      <c r="A103" s="52" t="str">
        <f t="shared" ref="A103:A166" si="16">RIGHT(U103,4)</f>
        <v>1065</v>
      </c>
      <c r="B103" s="50" t="str">
        <f t="shared" si="15"/>
        <v>track_1065</v>
      </c>
      <c r="C103" s="2">
        <f t="shared" ref="C103:C166" si="17">INT(RIGHT(LEFT(U103,8),2))</f>
        <v>7</v>
      </c>
      <c r="D103" s="2">
        <f t="shared" ref="D103:D166" si="18">INT(RIGHT(LEFT(U103,10),1))</f>
        <v>1</v>
      </c>
      <c r="E103" s="2">
        <f t="shared" ref="E103:E166" si="19">INT(RIGHT(LEFT(U103,11),1))</f>
        <v>4</v>
      </c>
      <c r="F103" s="2">
        <f t="shared" ref="F103:F166" si="20">INT(RIGHT(LEFT(U103,12),1))</f>
        <v>2</v>
      </c>
      <c r="G103" s="2">
        <f t="shared" ref="G103:G166" si="21">INT(RIGHT(LEFT(U103,13),1))</f>
        <v>1</v>
      </c>
      <c r="H103" s="2">
        <f t="shared" ref="H103:H166" si="22">INT(RIGHT(LEFT(U103,16),2))</f>
        <v>8</v>
      </c>
      <c r="I103" s="41">
        <f t="shared" ref="I103:I166" si="23">VLOOKUP(C103,AC:AG,5,0)</f>
        <v>1</v>
      </c>
      <c r="J103" s="41">
        <f t="shared" ref="J103:J166" si="24">VLOOKUP(C103,AC:AH,6,0)</f>
        <v>1</v>
      </c>
      <c r="K103" s="41">
        <f t="shared" ref="K103:K166" si="25">VLOOKUP(C103,AC:AI,7,0)</f>
        <v>1</v>
      </c>
      <c r="L103" s="41">
        <f t="shared" si="14"/>
        <v>0</v>
      </c>
      <c r="M103" s="41">
        <f t="shared" ref="M103:M166" si="26">VLOOKUP(C103,AC:AK,9,0)</f>
        <v>0</v>
      </c>
      <c r="N103" s="41">
        <f t="shared" ref="N103:N166" si="27">VLOOKUP(C103,AC:AL,10,0)</f>
        <v>1</v>
      </c>
      <c r="O103" s="41">
        <f t="shared" ref="O103:O166" si="28">VLOOKUP(C103,AC:AM,11,0)</f>
        <v>1</v>
      </c>
      <c r="P103" s="41" t="s">
        <v>122</v>
      </c>
      <c r="Q103" s="41">
        <v>0</v>
      </c>
      <c r="R103" s="41">
        <v>0</v>
      </c>
      <c r="S103" s="41">
        <v>0</v>
      </c>
      <c r="T103" s="59" t="s">
        <v>241</v>
      </c>
      <c r="U103" s="60" t="s">
        <v>249</v>
      </c>
      <c r="V103" s="62"/>
      <c r="Z103" s="62"/>
      <c r="AC103" s="69"/>
      <c r="AD103" s="69"/>
      <c r="AE103" s="69"/>
      <c r="AF103" s="69"/>
    </row>
    <row r="104" spans="1:39">
      <c r="A104" s="52" t="str">
        <f t="shared" si="16"/>
        <v>1066</v>
      </c>
      <c r="B104" s="50" t="str">
        <f t="shared" si="15"/>
        <v>track_1066</v>
      </c>
      <c r="C104" s="2">
        <f t="shared" si="17"/>
        <v>8</v>
      </c>
      <c r="D104" s="2">
        <f t="shared" si="18"/>
        <v>0</v>
      </c>
      <c r="E104" s="2">
        <f t="shared" si="19"/>
        <v>1</v>
      </c>
      <c r="F104" s="2">
        <f t="shared" si="20"/>
        <v>2</v>
      </c>
      <c r="G104" s="2">
        <f t="shared" si="21"/>
        <v>1</v>
      </c>
      <c r="H104" s="2">
        <f t="shared" si="22"/>
        <v>2</v>
      </c>
      <c r="I104" s="41">
        <f t="shared" si="23"/>
        <v>1</v>
      </c>
      <c r="J104" s="41">
        <f t="shared" si="24"/>
        <v>1</v>
      </c>
      <c r="K104" s="41">
        <f t="shared" si="25"/>
        <v>1</v>
      </c>
      <c r="L104" s="41">
        <f t="shared" ref="L104:L167" si="29">VLOOKUP(C104,AC:AN,8,0)</f>
        <v>1</v>
      </c>
      <c r="M104" s="41">
        <f t="shared" si="26"/>
        <v>1</v>
      </c>
      <c r="N104" s="41">
        <f t="shared" si="27"/>
        <v>1</v>
      </c>
      <c r="O104" s="41">
        <f t="shared" si="28"/>
        <v>1</v>
      </c>
      <c r="P104" s="41" t="s">
        <v>122</v>
      </c>
      <c r="Q104" s="41">
        <v>0</v>
      </c>
      <c r="R104" s="41">
        <v>0</v>
      </c>
      <c r="S104" s="41" t="s">
        <v>250</v>
      </c>
      <c r="T104" s="59" t="s">
        <v>251</v>
      </c>
      <c r="U104" s="60" t="s">
        <v>252</v>
      </c>
      <c r="V104" s="62"/>
      <c r="Z104" s="62"/>
      <c r="AC104" s="69"/>
      <c r="AD104" s="69"/>
      <c r="AE104" s="69"/>
      <c r="AF104" s="69"/>
    </row>
    <row r="105" spans="1:39">
      <c r="A105" s="52" t="str">
        <f t="shared" si="16"/>
        <v>1067</v>
      </c>
      <c r="B105" s="50" t="str">
        <f t="shared" si="15"/>
        <v>track_1067</v>
      </c>
      <c r="C105" s="2">
        <f t="shared" si="17"/>
        <v>8</v>
      </c>
      <c r="D105" s="2">
        <f t="shared" si="18"/>
        <v>0</v>
      </c>
      <c r="E105" s="2">
        <f t="shared" si="19"/>
        <v>1</v>
      </c>
      <c r="F105" s="2">
        <f t="shared" si="20"/>
        <v>4</v>
      </c>
      <c r="G105" s="2">
        <f t="shared" si="21"/>
        <v>1</v>
      </c>
      <c r="H105" s="2">
        <f t="shared" si="22"/>
        <v>7</v>
      </c>
      <c r="I105" s="41">
        <f t="shared" si="23"/>
        <v>1</v>
      </c>
      <c r="J105" s="41">
        <f t="shared" si="24"/>
        <v>1</v>
      </c>
      <c r="K105" s="41">
        <f t="shared" si="25"/>
        <v>1</v>
      </c>
      <c r="L105" s="41">
        <f t="shared" si="29"/>
        <v>1</v>
      </c>
      <c r="M105" s="41">
        <f t="shared" si="26"/>
        <v>1</v>
      </c>
      <c r="N105" s="41">
        <f t="shared" si="27"/>
        <v>1</v>
      </c>
      <c r="O105" s="41">
        <f t="shared" si="28"/>
        <v>1</v>
      </c>
      <c r="P105" s="41" t="s">
        <v>122</v>
      </c>
      <c r="Q105" s="41">
        <v>0</v>
      </c>
      <c r="R105" s="41">
        <v>0</v>
      </c>
      <c r="S105" s="41" t="s">
        <v>250</v>
      </c>
      <c r="T105" s="59" t="s">
        <v>251</v>
      </c>
      <c r="U105" s="60" t="s">
        <v>253</v>
      </c>
      <c r="V105" s="62"/>
      <c r="Z105" s="62"/>
      <c r="AC105" s="69"/>
      <c r="AD105" s="69"/>
      <c r="AE105" s="69"/>
      <c r="AF105" s="69"/>
    </row>
    <row r="106" spans="1:39">
      <c r="A106" s="52" t="str">
        <f t="shared" si="16"/>
        <v>1068</v>
      </c>
      <c r="B106" s="50" t="str">
        <f t="shared" si="15"/>
        <v>track_1068</v>
      </c>
      <c r="C106" s="2">
        <f t="shared" si="17"/>
        <v>8</v>
      </c>
      <c r="D106" s="2">
        <f t="shared" si="18"/>
        <v>0</v>
      </c>
      <c r="E106" s="2">
        <f t="shared" si="19"/>
        <v>2</v>
      </c>
      <c r="F106" s="2">
        <f t="shared" si="20"/>
        <v>4</v>
      </c>
      <c r="G106" s="2">
        <f t="shared" si="21"/>
        <v>1</v>
      </c>
      <c r="H106" s="2">
        <f t="shared" si="22"/>
        <v>3</v>
      </c>
      <c r="I106" s="41">
        <f t="shared" si="23"/>
        <v>1</v>
      </c>
      <c r="J106" s="41">
        <f t="shared" si="24"/>
        <v>1</v>
      </c>
      <c r="K106" s="41">
        <f t="shared" si="25"/>
        <v>1</v>
      </c>
      <c r="L106" s="41">
        <f t="shared" si="29"/>
        <v>1</v>
      </c>
      <c r="M106" s="41">
        <f t="shared" si="26"/>
        <v>1</v>
      </c>
      <c r="N106" s="41">
        <f t="shared" si="27"/>
        <v>1</v>
      </c>
      <c r="O106" s="41">
        <f t="shared" si="28"/>
        <v>1</v>
      </c>
      <c r="P106" s="41" t="s">
        <v>122</v>
      </c>
      <c r="Q106" s="41">
        <v>0</v>
      </c>
      <c r="R106" s="41">
        <v>0</v>
      </c>
      <c r="S106" s="41" t="s">
        <v>250</v>
      </c>
      <c r="T106" s="59" t="s">
        <v>251</v>
      </c>
      <c r="U106" s="60" t="s">
        <v>254</v>
      </c>
      <c r="V106" s="62"/>
      <c r="Z106" s="62"/>
      <c r="AC106" s="69"/>
      <c r="AD106" s="69"/>
      <c r="AE106" s="69"/>
      <c r="AF106" s="69"/>
    </row>
    <row r="107" spans="1:39">
      <c r="A107" s="52" t="str">
        <f t="shared" si="16"/>
        <v>1069</v>
      </c>
      <c r="B107" s="50" t="str">
        <f t="shared" si="15"/>
        <v>track_1069</v>
      </c>
      <c r="C107" s="2">
        <f t="shared" si="17"/>
        <v>8</v>
      </c>
      <c r="D107" s="2">
        <f t="shared" si="18"/>
        <v>0</v>
      </c>
      <c r="E107" s="2">
        <f t="shared" si="19"/>
        <v>2</v>
      </c>
      <c r="F107" s="2">
        <f t="shared" si="20"/>
        <v>4</v>
      </c>
      <c r="G107" s="2">
        <f t="shared" si="21"/>
        <v>2</v>
      </c>
      <c r="H107" s="2">
        <f t="shared" si="22"/>
        <v>5</v>
      </c>
      <c r="I107" s="41">
        <f t="shared" si="23"/>
        <v>1</v>
      </c>
      <c r="J107" s="41">
        <f t="shared" si="24"/>
        <v>1</v>
      </c>
      <c r="K107" s="41">
        <f t="shared" si="25"/>
        <v>1</v>
      </c>
      <c r="L107" s="41">
        <f t="shared" si="29"/>
        <v>1</v>
      </c>
      <c r="M107" s="41">
        <f t="shared" si="26"/>
        <v>1</v>
      </c>
      <c r="N107" s="41">
        <f t="shared" si="27"/>
        <v>1</v>
      </c>
      <c r="O107" s="41">
        <f t="shared" si="28"/>
        <v>1</v>
      </c>
      <c r="P107" s="41" t="s">
        <v>122</v>
      </c>
      <c r="Q107" s="41">
        <v>0</v>
      </c>
      <c r="R107" s="41">
        <v>0</v>
      </c>
      <c r="S107" s="41" t="s">
        <v>250</v>
      </c>
      <c r="T107" s="59" t="s">
        <v>251</v>
      </c>
      <c r="U107" s="60" t="s">
        <v>255</v>
      </c>
      <c r="V107" s="62"/>
      <c r="Z107" s="62"/>
      <c r="AC107" s="69"/>
      <c r="AD107" s="69"/>
      <c r="AE107" s="69"/>
      <c r="AF107" s="69"/>
    </row>
    <row r="108" spans="1:39">
      <c r="A108" s="52" t="str">
        <f t="shared" si="16"/>
        <v>1070</v>
      </c>
      <c r="B108" s="50" t="str">
        <f t="shared" si="15"/>
        <v>track_1070</v>
      </c>
      <c r="C108" s="2">
        <f t="shared" si="17"/>
        <v>8</v>
      </c>
      <c r="D108" s="2">
        <f t="shared" si="18"/>
        <v>0</v>
      </c>
      <c r="E108" s="2">
        <f t="shared" si="19"/>
        <v>3</v>
      </c>
      <c r="F108" s="2">
        <f t="shared" si="20"/>
        <v>4</v>
      </c>
      <c r="G108" s="2">
        <f t="shared" si="21"/>
        <v>1</v>
      </c>
      <c r="H108" s="2">
        <f t="shared" si="22"/>
        <v>6</v>
      </c>
      <c r="I108" s="41">
        <f t="shared" si="23"/>
        <v>1</v>
      </c>
      <c r="J108" s="41">
        <f t="shared" si="24"/>
        <v>1</v>
      </c>
      <c r="K108" s="41">
        <f t="shared" si="25"/>
        <v>1</v>
      </c>
      <c r="L108" s="41">
        <f t="shared" si="29"/>
        <v>1</v>
      </c>
      <c r="M108" s="41">
        <f t="shared" si="26"/>
        <v>1</v>
      </c>
      <c r="N108" s="41">
        <f t="shared" si="27"/>
        <v>1</v>
      </c>
      <c r="O108" s="41">
        <f t="shared" si="28"/>
        <v>1</v>
      </c>
      <c r="P108" s="41" t="s">
        <v>122</v>
      </c>
      <c r="Q108" s="41">
        <v>0</v>
      </c>
      <c r="R108" s="41">
        <v>0</v>
      </c>
      <c r="S108" s="41" t="s">
        <v>250</v>
      </c>
      <c r="T108" s="59" t="s">
        <v>251</v>
      </c>
      <c r="U108" s="60" t="s">
        <v>256</v>
      </c>
      <c r="V108" s="62"/>
      <c r="Z108" s="62"/>
      <c r="AC108" s="69"/>
      <c r="AD108" s="69"/>
      <c r="AE108" s="69"/>
      <c r="AF108" s="69"/>
    </row>
    <row r="109" spans="1:39" ht="62.4">
      <c r="A109" s="52" t="str">
        <f t="shared" si="16"/>
        <v>1071</v>
      </c>
      <c r="B109" s="50" t="str">
        <f t="shared" si="15"/>
        <v>track_1071</v>
      </c>
      <c r="C109" s="2">
        <f t="shared" si="17"/>
        <v>8</v>
      </c>
      <c r="D109" s="2">
        <f t="shared" si="18"/>
        <v>0</v>
      </c>
      <c r="E109" s="2">
        <f t="shared" si="19"/>
        <v>4</v>
      </c>
      <c r="F109" s="2">
        <f t="shared" si="20"/>
        <v>1</v>
      </c>
      <c r="G109" s="2">
        <f t="shared" si="21"/>
        <v>1</v>
      </c>
      <c r="H109" s="2">
        <f t="shared" si="22"/>
        <v>1</v>
      </c>
      <c r="I109" s="41">
        <f t="shared" si="23"/>
        <v>1</v>
      </c>
      <c r="J109" s="41">
        <f t="shared" si="24"/>
        <v>1</v>
      </c>
      <c r="K109" s="41">
        <f t="shared" si="25"/>
        <v>1</v>
      </c>
      <c r="L109" s="41">
        <f t="shared" si="29"/>
        <v>1</v>
      </c>
      <c r="M109" s="41">
        <f t="shared" si="26"/>
        <v>1</v>
      </c>
      <c r="N109" s="41">
        <f t="shared" si="27"/>
        <v>1</v>
      </c>
      <c r="O109" s="41">
        <f t="shared" si="28"/>
        <v>1</v>
      </c>
      <c r="P109" s="41" t="s">
        <v>122</v>
      </c>
      <c r="Q109" s="41">
        <v>0</v>
      </c>
      <c r="R109" s="41">
        <v>0</v>
      </c>
      <c r="S109" s="41" t="s">
        <v>250</v>
      </c>
      <c r="T109" s="59" t="s">
        <v>251</v>
      </c>
      <c r="U109" s="60" t="s">
        <v>257</v>
      </c>
      <c r="V109" s="62" t="s">
        <v>231</v>
      </c>
      <c r="Z109" s="62"/>
      <c r="AA109" s="3"/>
      <c r="AC109" s="69"/>
      <c r="AD109" s="69"/>
      <c r="AE109" s="69"/>
      <c r="AF109" s="69"/>
    </row>
    <row r="110" spans="1:39">
      <c r="A110" s="52" t="str">
        <f t="shared" si="16"/>
        <v>1072</v>
      </c>
      <c r="B110" s="50" t="str">
        <f t="shared" si="15"/>
        <v>track_1072</v>
      </c>
      <c r="C110" s="2">
        <f t="shared" si="17"/>
        <v>8</v>
      </c>
      <c r="D110" s="2">
        <f t="shared" si="18"/>
        <v>0</v>
      </c>
      <c r="E110" s="2">
        <f t="shared" si="19"/>
        <v>4</v>
      </c>
      <c r="F110" s="2">
        <f t="shared" si="20"/>
        <v>2</v>
      </c>
      <c r="G110" s="2">
        <f t="shared" si="21"/>
        <v>1</v>
      </c>
      <c r="H110" s="2">
        <f t="shared" si="22"/>
        <v>4</v>
      </c>
      <c r="I110" s="41">
        <f t="shared" si="23"/>
        <v>1</v>
      </c>
      <c r="J110" s="41">
        <f t="shared" si="24"/>
        <v>1</v>
      </c>
      <c r="K110" s="41">
        <f t="shared" si="25"/>
        <v>1</v>
      </c>
      <c r="L110" s="41">
        <f t="shared" si="29"/>
        <v>1</v>
      </c>
      <c r="M110" s="41">
        <f t="shared" si="26"/>
        <v>1</v>
      </c>
      <c r="N110" s="41">
        <f t="shared" si="27"/>
        <v>1</v>
      </c>
      <c r="O110" s="41">
        <f t="shared" si="28"/>
        <v>1</v>
      </c>
      <c r="P110" s="41" t="s">
        <v>122</v>
      </c>
      <c r="Q110" s="41">
        <v>0</v>
      </c>
      <c r="R110" s="41">
        <v>0</v>
      </c>
      <c r="S110" s="41" t="s">
        <v>250</v>
      </c>
      <c r="T110" s="59" t="s">
        <v>251</v>
      </c>
      <c r="U110" s="60" t="s">
        <v>258</v>
      </c>
      <c r="V110" s="62"/>
      <c r="Z110" s="62"/>
      <c r="AA110" s="3"/>
      <c r="AC110" s="69"/>
      <c r="AD110" s="69"/>
      <c r="AE110" s="69"/>
      <c r="AF110" s="69"/>
    </row>
    <row r="111" spans="1:39">
      <c r="A111" s="52" t="str">
        <f t="shared" si="16"/>
        <v>1073</v>
      </c>
      <c r="B111" s="50" t="str">
        <f t="shared" si="15"/>
        <v>track_1073</v>
      </c>
      <c r="C111" s="2">
        <f t="shared" si="17"/>
        <v>9</v>
      </c>
      <c r="D111" s="2">
        <f t="shared" si="18"/>
        <v>1</v>
      </c>
      <c r="E111" s="2">
        <f t="shared" si="19"/>
        <v>1</v>
      </c>
      <c r="F111" s="2">
        <f t="shared" si="20"/>
        <v>2</v>
      </c>
      <c r="G111" s="2">
        <f t="shared" si="21"/>
        <v>1</v>
      </c>
      <c r="H111" s="2">
        <f t="shared" si="22"/>
        <v>4</v>
      </c>
      <c r="I111" s="41">
        <v>1</v>
      </c>
      <c r="J111" s="41">
        <f t="shared" si="24"/>
        <v>1</v>
      </c>
      <c r="K111" s="41">
        <f t="shared" si="25"/>
        <v>1</v>
      </c>
      <c r="L111" s="41">
        <f t="shared" si="29"/>
        <v>1</v>
      </c>
      <c r="M111" s="41">
        <f t="shared" si="26"/>
        <v>1</v>
      </c>
      <c r="N111" s="41">
        <f t="shared" si="27"/>
        <v>1</v>
      </c>
      <c r="O111" s="41">
        <f t="shared" si="28"/>
        <v>1</v>
      </c>
      <c r="P111" s="41" t="s">
        <v>122</v>
      </c>
      <c r="Q111" s="41">
        <v>0</v>
      </c>
      <c r="R111" s="41">
        <v>0</v>
      </c>
      <c r="S111" s="41" t="s">
        <v>259</v>
      </c>
      <c r="T111" s="59" t="s">
        <v>260</v>
      </c>
      <c r="U111" s="60" t="s">
        <v>261</v>
      </c>
      <c r="V111" s="62"/>
      <c r="Z111" s="62"/>
      <c r="AA111" s="3"/>
      <c r="AC111" s="69"/>
      <c r="AD111" s="69"/>
      <c r="AE111" s="69"/>
      <c r="AF111" s="69"/>
    </row>
    <row r="112" spans="1:39">
      <c r="A112" s="52" t="str">
        <f t="shared" si="16"/>
        <v>1074</v>
      </c>
      <c r="B112" s="50" t="str">
        <f t="shared" si="15"/>
        <v>track_1074</v>
      </c>
      <c r="C112" s="2">
        <f t="shared" si="17"/>
        <v>9</v>
      </c>
      <c r="D112" s="2">
        <f t="shared" si="18"/>
        <v>1</v>
      </c>
      <c r="E112" s="2">
        <f t="shared" si="19"/>
        <v>1</v>
      </c>
      <c r="F112" s="2">
        <f t="shared" si="20"/>
        <v>3</v>
      </c>
      <c r="G112" s="2">
        <f t="shared" si="21"/>
        <v>1</v>
      </c>
      <c r="H112" s="2">
        <f t="shared" si="22"/>
        <v>6</v>
      </c>
      <c r="I112" s="41">
        <v>1</v>
      </c>
      <c r="J112" s="41">
        <f t="shared" si="24"/>
        <v>1</v>
      </c>
      <c r="K112" s="41">
        <f t="shared" si="25"/>
        <v>1</v>
      </c>
      <c r="L112" s="41">
        <f t="shared" si="29"/>
        <v>1</v>
      </c>
      <c r="M112" s="41">
        <f t="shared" si="26"/>
        <v>1</v>
      </c>
      <c r="N112" s="41">
        <f t="shared" si="27"/>
        <v>1</v>
      </c>
      <c r="O112" s="41">
        <f t="shared" si="28"/>
        <v>1</v>
      </c>
      <c r="P112" s="41" t="s">
        <v>122</v>
      </c>
      <c r="Q112" s="41">
        <v>0</v>
      </c>
      <c r="R112" s="41">
        <v>0</v>
      </c>
      <c r="S112" s="41" t="s">
        <v>259</v>
      </c>
      <c r="T112" s="59" t="s">
        <v>260</v>
      </c>
      <c r="U112" s="60" t="s">
        <v>262</v>
      </c>
      <c r="V112" s="62"/>
      <c r="Z112" s="62"/>
      <c r="AA112" s="3"/>
      <c r="AC112" s="69"/>
      <c r="AD112" s="69"/>
      <c r="AE112" s="69"/>
      <c r="AF112" s="69"/>
    </row>
    <row r="113" spans="1:32">
      <c r="A113" s="52" t="str">
        <f t="shared" si="16"/>
        <v>1075</v>
      </c>
      <c r="B113" s="50" t="str">
        <f t="shared" si="15"/>
        <v>track_1075</v>
      </c>
      <c r="C113" s="2">
        <f t="shared" si="17"/>
        <v>9</v>
      </c>
      <c r="D113" s="2">
        <f t="shared" si="18"/>
        <v>1</v>
      </c>
      <c r="E113" s="2">
        <f t="shared" si="19"/>
        <v>2</v>
      </c>
      <c r="F113" s="2">
        <f t="shared" si="20"/>
        <v>4</v>
      </c>
      <c r="G113" s="2">
        <f t="shared" si="21"/>
        <v>1</v>
      </c>
      <c r="H113" s="2">
        <f t="shared" si="22"/>
        <v>2</v>
      </c>
      <c r="I113" s="41">
        <v>1</v>
      </c>
      <c r="J113" s="41">
        <f t="shared" si="24"/>
        <v>1</v>
      </c>
      <c r="K113" s="41">
        <f t="shared" si="25"/>
        <v>1</v>
      </c>
      <c r="L113" s="41">
        <f t="shared" si="29"/>
        <v>1</v>
      </c>
      <c r="M113" s="41">
        <f t="shared" si="26"/>
        <v>1</v>
      </c>
      <c r="N113" s="41">
        <f t="shared" si="27"/>
        <v>1</v>
      </c>
      <c r="O113" s="41">
        <f t="shared" si="28"/>
        <v>1</v>
      </c>
      <c r="P113" s="41" t="s">
        <v>122</v>
      </c>
      <c r="Q113" s="41">
        <v>0</v>
      </c>
      <c r="R113" s="41">
        <v>0</v>
      </c>
      <c r="S113" s="41" t="s">
        <v>259</v>
      </c>
      <c r="T113" s="59" t="s">
        <v>260</v>
      </c>
      <c r="U113" s="60" t="s">
        <v>263</v>
      </c>
      <c r="V113" s="62"/>
      <c r="Z113" s="62"/>
      <c r="AA113" s="3"/>
      <c r="AC113" s="69"/>
      <c r="AD113" s="69"/>
      <c r="AE113" s="69"/>
      <c r="AF113" s="69"/>
    </row>
    <row r="114" spans="1:32">
      <c r="A114" s="52" t="str">
        <f t="shared" si="16"/>
        <v>1076</v>
      </c>
      <c r="B114" s="50" t="str">
        <f t="shared" si="15"/>
        <v>track_1076</v>
      </c>
      <c r="C114" s="2">
        <f t="shared" si="17"/>
        <v>9</v>
      </c>
      <c r="D114" s="2">
        <f t="shared" si="18"/>
        <v>1</v>
      </c>
      <c r="E114" s="2">
        <f t="shared" si="19"/>
        <v>3</v>
      </c>
      <c r="F114" s="2">
        <f t="shared" si="20"/>
        <v>4</v>
      </c>
      <c r="G114" s="2">
        <f t="shared" si="21"/>
        <v>3</v>
      </c>
      <c r="H114" s="2">
        <f t="shared" si="22"/>
        <v>1</v>
      </c>
      <c r="I114" s="41">
        <v>11</v>
      </c>
      <c r="J114" s="41">
        <f t="shared" si="24"/>
        <v>1</v>
      </c>
      <c r="K114" s="41">
        <f t="shared" si="25"/>
        <v>1</v>
      </c>
      <c r="L114" s="41">
        <f t="shared" si="29"/>
        <v>1</v>
      </c>
      <c r="M114" s="41">
        <f t="shared" si="26"/>
        <v>1</v>
      </c>
      <c r="N114" s="41">
        <f t="shared" si="27"/>
        <v>1</v>
      </c>
      <c r="O114" s="41">
        <f t="shared" si="28"/>
        <v>1</v>
      </c>
      <c r="P114" s="41" t="s">
        <v>122</v>
      </c>
      <c r="Q114" s="41">
        <v>30</v>
      </c>
      <c r="R114" s="41">
        <v>0</v>
      </c>
      <c r="S114" s="41" t="s">
        <v>259</v>
      </c>
      <c r="T114" s="59" t="s">
        <v>260</v>
      </c>
      <c r="U114" s="60" t="s">
        <v>264</v>
      </c>
      <c r="V114" s="62"/>
      <c r="Z114" s="62"/>
      <c r="AA114" s="3"/>
    </row>
    <row r="115" spans="1:32">
      <c r="A115" s="52" t="str">
        <f t="shared" si="16"/>
        <v>1077</v>
      </c>
      <c r="B115" s="50" t="str">
        <f t="shared" si="15"/>
        <v>track_1077</v>
      </c>
      <c r="C115" s="2">
        <f t="shared" si="17"/>
        <v>9</v>
      </c>
      <c r="D115" s="2">
        <f t="shared" si="18"/>
        <v>1</v>
      </c>
      <c r="E115" s="2">
        <f t="shared" si="19"/>
        <v>4</v>
      </c>
      <c r="F115" s="2">
        <f t="shared" si="20"/>
        <v>2</v>
      </c>
      <c r="G115" s="2">
        <f t="shared" si="21"/>
        <v>1</v>
      </c>
      <c r="H115" s="2">
        <f t="shared" si="22"/>
        <v>3</v>
      </c>
      <c r="I115" s="41">
        <v>1</v>
      </c>
      <c r="J115" s="41">
        <f t="shared" si="24"/>
        <v>1</v>
      </c>
      <c r="K115" s="41">
        <f t="shared" si="25"/>
        <v>1</v>
      </c>
      <c r="L115" s="41">
        <f t="shared" si="29"/>
        <v>1</v>
      </c>
      <c r="M115" s="41">
        <f t="shared" si="26"/>
        <v>1</v>
      </c>
      <c r="N115" s="41">
        <f t="shared" si="27"/>
        <v>1</v>
      </c>
      <c r="O115" s="41">
        <f t="shared" si="28"/>
        <v>1</v>
      </c>
      <c r="P115" s="41" t="s">
        <v>122</v>
      </c>
      <c r="Q115" s="41">
        <v>0</v>
      </c>
      <c r="R115" s="41">
        <v>0</v>
      </c>
      <c r="S115" s="41" t="s">
        <v>259</v>
      </c>
      <c r="T115" s="59" t="s">
        <v>260</v>
      </c>
      <c r="U115" s="60" t="s">
        <v>265</v>
      </c>
      <c r="V115" s="62"/>
      <c r="Z115" s="62"/>
      <c r="AA115" s="3"/>
      <c r="AC115" s="69"/>
      <c r="AD115" s="69"/>
      <c r="AE115" s="69"/>
      <c r="AF115" s="69"/>
    </row>
    <row r="116" spans="1:32">
      <c r="A116" s="52" t="str">
        <f t="shared" si="16"/>
        <v>1078</v>
      </c>
      <c r="B116" s="50" t="str">
        <f t="shared" si="15"/>
        <v>track_1078</v>
      </c>
      <c r="C116" s="2">
        <f t="shared" si="17"/>
        <v>9</v>
      </c>
      <c r="D116" s="2">
        <f t="shared" si="18"/>
        <v>1</v>
      </c>
      <c r="E116" s="2">
        <f t="shared" si="19"/>
        <v>4</v>
      </c>
      <c r="F116" s="2">
        <f t="shared" si="20"/>
        <v>2</v>
      </c>
      <c r="G116" s="2">
        <f t="shared" si="21"/>
        <v>1</v>
      </c>
      <c r="H116" s="2">
        <f t="shared" si="22"/>
        <v>5</v>
      </c>
      <c r="I116" s="41">
        <v>1</v>
      </c>
      <c r="J116" s="41">
        <f t="shared" si="24"/>
        <v>1</v>
      </c>
      <c r="K116" s="41">
        <f t="shared" si="25"/>
        <v>1</v>
      </c>
      <c r="L116" s="41">
        <f t="shared" si="29"/>
        <v>1</v>
      </c>
      <c r="M116" s="41">
        <f t="shared" si="26"/>
        <v>1</v>
      </c>
      <c r="N116" s="41">
        <f t="shared" si="27"/>
        <v>1</v>
      </c>
      <c r="O116" s="41">
        <f t="shared" si="28"/>
        <v>1</v>
      </c>
      <c r="P116" s="41" t="s">
        <v>122</v>
      </c>
      <c r="Q116" s="41">
        <v>0</v>
      </c>
      <c r="R116" s="41">
        <v>0</v>
      </c>
      <c r="S116" s="41" t="s">
        <v>259</v>
      </c>
      <c r="T116" s="59" t="s">
        <v>260</v>
      </c>
      <c r="U116" s="60" t="s">
        <v>266</v>
      </c>
      <c r="V116" s="62"/>
      <c r="Z116" s="62"/>
      <c r="AA116" s="3"/>
      <c r="AC116" s="69"/>
      <c r="AD116" s="69"/>
      <c r="AE116" s="69"/>
      <c r="AF116" s="69"/>
    </row>
    <row r="117" spans="1:32">
      <c r="A117" s="52" t="str">
        <f t="shared" si="16"/>
        <v>1079</v>
      </c>
      <c r="B117" s="50" t="str">
        <f t="shared" si="15"/>
        <v>track_1079</v>
      </c>
      <c r="C117" s="2">
        <f t="shared" si="17"/>
        <v>10</v>
      </c>
      <c r="D117" s="2">
        <f t="shared" si="18"/>
        <v>0</v>
      </c>
      <c r="E117" s="2">
        <f t="shared" si="19"/>
        <v>1</v>
      </c>
      <c r="F117" s="2">
        <f t="shared" si="20"/>
        <v>2</v>
      </c>
      <c r="G117" s="2">
        <f t="shared" si="21"/>
        <v>1</v>
      </c>
      <c r="H117" s="2">
        <f t="shared" si="22"/>
        <v>6</v>
      </c>
      <c r="I117" s="41">
        <f t="shared" si="23"/>
        <v>1</v>
      </c>
      <c r="J117" s="41">
        <f t="shared" si="24"/>
        <v>1</v>
      </c>
      <c r="K117" s="41">
        <f t="shared" si="25"/>
        <v>0</v>
      </c>
      <c r="L117" s="41">
        <f t="shared" si="29"/>
        <v>1</v>
      </c>
      <c r="M117" s="41">
        <f t="shared" si="26"/>
        <v>1</v>
      </c>
      <c r="N117" s="41">
        <f t="shared" si="27"/>
        <v>0</v>
      </c>
      <c r="O117" s="41">
        <f t="shared" si="28"/>
        <v>1</v>
      </c>
      <c r="P117" s="41" t="s">
        <v>122</v>
      </c>
      <c r="Q117" s="41">
        <v>0</v>
      </c>
      <c r="R117" s="41">
        <v>0</v>
      </c>
      <c r="S117" s="41" t="s">
        <v>267</v>
      </c>
      <c r="T117" s="59" t="s">
        <v>212</v>
      </c>
      <c r="U117" s="60" t="s">
        <v>268</v>
      </c>
      <c r="V117" s="62"/>
      <c r="Z117" s="62"/>
      <c r="AA117" s="3"/>
      <c r="AC117" s="69"/>
      <c r="AD117" s="69"/>
      <c r="AE117" s="69"/>
      <c r="AF117" s="69"/>
    </row>
    <row r="118" spans="1:32">
      <c r="A118" s="52" t="str">
        <f t="shared" si="16"/>
        <v>1080</v>
      </c>
      <c r="B118" s="50" t="str">
        <f t="shared" si="15"/>
        <v>track_1080</v>
      </c>
      <c r="C118" s="2">
        <f t="shared" si="17"/>
        <v>10</v>
      </c>
      <c r="D118" s="2">
        <f t="shared" si="18"/>
        <v>0</v>
      </c>
      <c r="E118" s="2">
        <f t="shared" si="19"/>
        <v>1</v>
      </c>
      <c r="F118" s="2">
        <f t="shared" si="20"/>
        <v>4</v>
      </c>
      <c r="G118" s="2">
        <f t="shared" si="21"/>
        <v>1</v>
      </c>
      <c r="H118" s="2">
        <f t="shared" si="22"/>
        <v>2</v>
      </c>
      <c r="I118" s="41">
        <f t="shared" si="23"/>
        <v>1</v>
      </c>
      <c r="J118" s="41">
        <f t="shared" si="24"/>
        <v>1</v>
      </c>
      <c r="K118" s="41">
        <f t="shared" si="25"/>
        <v>0</v>
      </c>
      <c r="L118" s="41">
        <f t="shared" si="29"/>
        <v>1</v>
      </c>
      <c r="M118" s="41">
        <f t="shared" si="26"/>
        <v>1</v>
      </c>
      <c r="N118" s="41">
        <f t="shared" si="27"/>
        <v>0</v>
      </c>
      <c r="O118" s="41">
        <f t="shared" si="28"/>
        <v>1</v>
      </c>
      <c r="P118" s="41" t="s">
        <v>122</v>
      </c>
      <c r="Q118" s="41">
        <v>0</v>
      </c>
      <c r="R118" s="41">
        <v>0</v>
      </c>
      <c r="S118" s="41" t="s">
        <v>267</v>
      </c>
      <c r="T118" s="59" t="s">
        <v>212</v>
      </c>
      <c r="U118" s="60" t="s">
        <v>269</v>
      </c>
      <c r="V118" s="62"/>
      <c r="Z118" s="62"/>
      <c r="AA118" s="3"/>
      <c r="AC118" s="69"/>
      <c r="AD118" s="69"/>
      <c r="AE118" s="69"/>
      <c r="AF118" s="69"/>
    </row>
    <row r="119" spans="1:32" ht="46.8">
      <c r="A119" s="52" t="str">
        <f t="shared" si="16"/>
        <v>1081</v>
      </c>
      <c r="B119" s="50" t="str">
        <f t="shared" si="15"/>
        <v>track_1081</v>
      </c>
      <c r="C119" s="2">
        <f t="shared" si="17"/>
        <v>10</v>
      </c>
      <c r="D119" s="2">
        <f t="shared" si="18"/>
        <v>0</v>
      </c>
      <c r="E119" s="2">
        <f t="shared" si="19"/>
        <v>1</v>
      </c>
      <c r="F119" s="2">
        <f t="shared" si="20"/>
        <v>4</v>
      </c>
      <c r="G119" s="2">
        <f t="shared" si="21"/>
        <v>1</v>
      </c>
      <c r="H119" s="2">
        <f t="shared" si="22"/>
        <v>4</v>
      </c>
      <c r="I119" s="41">
        <f t="shared" si="23"/>
        <v>1</v>
      </c>
      <c r="J119" s="41">
        <f t="shared" si="24"/>
        <v>1</v>
      </c>
      <c r="K119" s="41">
        <f t="shared" si="25"/>
        <v>0</v>
      </c>
      <c r="L119" s="41">
        <f t="shared" si="29"/>
        <v>1</v>
      </c>
      <c r="M119" s="41">
        <f t="shared" si="26"/>
        <v>1</v>
      </c>
      <c r="N119" s="41">
        <f t="shared" si="27"/>
        <v>0</v>
      </c>
      <c r="O119" s="41">
        <f t="shared" si="28"/>
        <v>1</v>
      </c>
      <c r="P119" s="41" t="s">
        <v>122</v>
      </c>
      <c r="Q119" s="41">
        <v>0</v>
      </c>
      <c r="R119" s="41">
        <v>0</v>
      </c>
      <c r="S119" s="41" t="s">
        <v>267</v>
      </c>
      <c r="T119" s="59" t="s">
        <v>212</v>
      </c>
      <c r="U119" s="60" t="s">
        <v>270</v>
      </c>
      <c r="V119" s="62" t="s">
        <v>271</v>
      </c>
      <c r="Z119" s="62"/>
      <c r="AC119" s="69"/>
      <c r="AD119" s="69"/>
      <c r="AE119" s="69"/>
      <c r="AF119" s="69"/>
    </row>
    <row r="120" spans="1:32">
      <c r="A120" s="52" t="str">
        <f t="shared" si="16"/>
        <v>1083</v>
      </c>
      <c r="B120" s="50" t="str">
        <f t="shared" si="15"/>
        <v>track_1083</v>
      </c>
      <c r="C120" s="2">
        <f t="shared" si="17"/>
        <v>10</v>
      </c>
      <c r="D120" s="2">
        <f t="shared" si="18"/>
        <v>0</v>
      </c>
      <c r="E120" s="2">
        <f t="shared" si="19"/>
        <v>1</v>
      </c>
      <c r="F120" s="2">
        <f t="shared" si="20"/>
        <v>4</v>
      </c>
      <c r="G120" s="2">
        <f t="shared" si="21"/>
        <v>4</v>
      </c>
      <c r="H120" s="2">
        <f t="shared" si="22"/>
        <v>9</v>
      </c>
      <c r="I120" s="41">
        <f t="shared" si="23"/>
        <v>1</v>
      </c>
      <c r="J120" s="41">
        <f t="shared" si="24"/>
        <v>1</v>
      </c>
      <c r="K120" s="41">
        <f t="shared" si="25"/>
        <v>0</v>
      </c>
      <c r="L120" s="41">
        <f t="shared" si="29"/>
        <v>1</v>
      </c>
      <c r="M120" s="41">
        <f t="shared" si="26"/>
        <v>1</v>
      </c>
      <c r="N120" s="41">
        <f t="shared" si="27"/>
        <v>0</v>
      </c>
      <c r="O120" s="41">
        <f t="shared" si="28"/>
        <v>1</v>
      </c>
      <c r="P120" s="41" t="s">
        <v>122</v>
      </c>
      <c r="Q120" s="41">
        <v>0</v>
      </c>
      <c r="R120" s="41">
        <v>0</v>
      </c>
      <c r="S120" s="41" t="s">
        <v>267</v>
      </c>
      <c r="T120" s="59" t="s">
        <v>212</v>
      </c>
      <c r="U120" s="60" t="s">
        <v>272</v>
      </c>
      <c r="V120" s="62"/>
      <c r="Z120" s="62"/>
      <c r="AC120" s="69"/>
      <c r="AD120" s="69"/>
      <c r="AE120" s="69"/>
      <c r="AF120" s="69"/>
    </row>
    <row r="121" spans="1:32">
      <c r="A121" s="52" t="str">
        <f t="shared" si="16"/>
        <v>1084</v>
      </c>
      <c r="B121" s="50" t="str">
        <f t="shared" si="15"/>
        <v>track_1084</v>
      </c>
      <c r="C121" s="2">
        <f t="shared" si="17"/>
        <v>10</v>
      </c>
      <c r="D121" s="2">
        <f t="shared" si="18"/>
        <v>0</v>
      </c>
      <c r="E121" s="2">
        <f t="shared" si="19"/>
        <v>2</v>
      </c>
      <c r="F121" s="2">
        <f t="shared" si="20"/>
        <v>4</v>
      </c>
      <c r="G121" s="2">
        <f t="shared" si="21"/>
        <v>2</v>
      </c>
      <c r="H121" s="2">
        <f t="shared" si="22"/>
        <v>7</v>
      </c>
      <c r="I121" s="41">
        <f t="shared" si="23"/>
        <v>1</v>
      </c>
      <c r="J121" s="41">
        <f t="shared" si="24"/>
        <v>1</v>
      </c>
      <c r="K121" s="41">
        <f t="shared" si="25"/>
        <v>0</v>
      </c>
      <c r="L121" s="41">
        <f t="shared" si="29"/>
        <v>1</v>
      </c>
      <c r="M121" s="41">
        <f t="shared" si="26"/>
        <v>1</v>
      </c>
      <c r="N121" s="41">
        <f t="shared" si="27"/>
        <v>0</v>
      </c>
      <c r="O121" s="41">
        <f t="shared" si="28"/>
        <v>1</v>
      </c>
      <c r="P121" s="41" t="s">
        <v>122</v>
      </c>
      <c r="Q121" s="41">
        <v>0</v>
      </c>
      <c r="R121" s="41">
        <v>0</v>
      </c>
      <c r="S121" s="41" t="s">
        <v>267</v>
      </c>
      <c r="T121" s="59" t="s">
        <v>212</v>
      </c>
      <c r="U121" s="60" t="s">
        <v>273</v>
      </c>
      <c r="V121" s="62"/>
      <c r="Z121" s="62"/>
      <c r="AC121" s="69"/>
      <c r="AD121" s="69"/>
      <c r="AE121" s="69"/>
      <c r="AF121" s="69"/>
    </row>
    <row r="122" spans="1:32">
      <c r="A122" s="52" t="str">
        <f t="shared" si="16"/>
        <v>1085</v>
      </c>
      <c r="B122" s="50" t="str">
        <f t="shared" si="15"/>
        <v>track_1085</v>
      </c>
      <c r="C122" s="2">
        <f t="shared" si="17"/>
        <v>10</v>
      </c>
      <c r="D122" s="2">
        <f t="shared" si="18"/>
        <v>0</v>
      </c>
      <c r="E122" s="2">
        <f t="shared" si="19"/>
        <v>3</v>
      </c>
      <c r="F122" s="2">
        <f t="shared" si="20"/>
        <v>2</v>
      </c>
      <c r="G122" s="2">
        <f t="shared" si="21"/>
        <v>1</v>
      </c>
      <c r="H122" s="2">
        <f t="shared" si="22"/>
        <v>1</v>
      </c>
      <c r="I122" s="41">
        <f t="shared" si="23"/>
        <v>1</v>
      </c>
      <c r="J122" s="41">
        <f t="shared" si="24"/>
        <v>1</v>
      </c>
      <c r="K122" s="41">
        <f t="shared" si="25"/>
        <v>0</v>
      </c>
      <c r="L122" s="41">
        <f t="shared" si="29"/>
        <v>1</v>
      </c>
      <c r="M122" s="41">
        <f t="shared" si="26"/>
        <v>1</v>
      </c>
      <c r="N122" s="41">
        <f t="shared" si="27"/>
        <v>0</v>
      </c>
      <c r="O122" s="41">
        <f t="shared" si="28"/>
        <v>1</v>
      </c>
      <c r="P122" s="41" t="s">
        <v>122</v>
      </c>
      <c r="Q122" s="41">
        <v>0</v>
      </c>
      <c r="R122" s="41">
        <v>0</v>
      </c>
      <c r="S122" s="41" t="s">
        <v>267</v>
      </c>
      <c r="T122" s="59" t="s">
        <v>212</v>
      </c>
      <c r="U122" s="60" t="s">
        <v>274</v>
      </c>
      <c r="V122" s="62"/>
      <c r="Z122" s="62"/>
      <c r="AC122" s="69"/>
      <c r="AD122" s="69"/>
      <c r="AE122" s="69"/>
      <c r="AF122" s="69"/>
    </row>
    <row r="123" spans="1:32">
      <c r="A123" s="52" t="str">
        <f t="shared" si="16"/>
        <v>1086</v>
      </c>
      <c r="B123" s="50" t="str">
        <f t="shared" si="15"/>
        <v>track_1086</v>
      </c>
      <c r="C123" s="2">
        <f t="shared" si="17"/>
        <v>10</v>
      </c>
      <c r="D123" s="2">
        <f t="shared" si="18"/>
        <v>0</v>
      </c>
      <c r="E123" s="2">
        <f t="shared" si="19"/>
        <v>3</v>
      </c>
      <c r="F123" s="2">
        <f t="shared" si="20"/>
        <v>4</v>
      </c>
      <c r="G123" s="2">
        <f t="shared" si="21"/>
        <v>1</v>
      </c>
      <c r="H123" s="2">
        <f t="shared" si="22"/>
        <v>5</v>
      </c>
      <c r="I123" s="41">
        <f t="shared" si="23"/>
        <v>1</v>
      </c>
      <c r="J123" s="41">
        <f t="shared" si="24"/>
        <v>1</v>
      </c>
      <c r="K123" s="41">
        <f t="shared" si="25"/>
        <v>0</v>
      </c>
      <c r="L123" s="41">
        <f t="shared" si="29"/>
        <v>1</v>
      </c>
      <c r="M123" s="41">
        <f t="shared" si="26"/>
        <v>1</v>
      </c>
      <c r="N123" s="41">
        <f t="shared" si="27"/>
        <v>0</v>
      </c>
      <c r="O123" s="41">
        <f t="shared" si="28"/>
        <v>1</v>
      </c>
      <c r="P123" s="41" t="s">
        <v>122</v>
      </c>
      <c r="Q123" s="41">
        <v>0</v>
      </c>
      <c r="R123" s="41">
        <v>0</v>
      </c>
      <c r="S123" s="41" t="s">
        <v>267</v>
      </c>
      <c r="T123" s="59" t="s">
        <v>212</v>
      </c>
      <c r="U123" s="60" t="s">
        <v>275</v>
      </c>
      <c r="V123" s="62"/>
      <c r="Z123" s="62"/>
      <c r="AC123" s="69"/>
      <c r="AD123" s="69"/>
      <c r="AE123" s="69"/>
      <c r="AF123" s="69"/>
    </row>
    <row r="124" spans="1:32">
      <c r="A124" s="52" t="str">
        <f t="shared" si="16"/>
        <v>1087</v>
      </c>
      <c r="B124" s="50" t="str">
        <f t="shared" si="15"/>
        <v>track_1087</v>
      </c>
      <c r="C124" s="2">
        <f t="shared" si="17"/>
        <v>10</v>
      </c>
      <c r="D124" s="2">
        <f t="shared" si="18"/>
        <v>0</v>
      </c>
      <c r="E124" s="2">
        <f t="shared" si="19"/>
        <v>4</v>
      </c>
      <c r="F124" s="2">
        <f t="shared" si="20"/>
        <v>3</v>
      </c>
      <c r="G124" s="2">
        <f t="shared" si="21"/>
        <v>1</v>
      </c>
      <c r="H124" s="2">
        <f t="shared" si="22"/>
        <v>3</v>
      </c>
      <c r="I124" s="41">
        <f t="shared" si="23"/>
        <v>1</v>
      </c>
      <c r="J124" s="41">
        <f t="shared" si="24"/>
        <v>1</v>
      </c>
      <c r="K124" s="41">
        <f t="shared" si="25"/>
        <v>0</v>
      </c>
      <c r="L124" s="41">
        <f t="shared" si="29"/>
        <v>1</v>
      </c>
      <c r="M124" s="41">
        <f t="shared" si="26"/>
        <v>1</v>
      </c>
      <c r="N124" s="41">
        <f t="shared" si="27"/>
        <v>0</v>
      </c>
      <c r="O124" s="41">
        <f t="shared" si="28"/>
        <v>1</v>
      </c>
      <c r="P124" s="41" t="s">
        <v>122</v>
      </c>
      <c r="Q124" s="41">
        <v>0</v>
      </c>
      <c r="R124" s="41">
        <v>0</v>
      </c>
      <c r="S124" s="41" t="s">
        <v>267</v>
      </c>
      <c r="T124" s="59" t="s">
        <v>212</v>
      </c>
      <c r="U124" s="60" t="s">
        <v>276</v>
      </c>
      <c r="V124" s="62"/>
      <c r="Z124" s="62"/>
      <c r="AC124" s="69"/>
      <c r="AD124" s="69"/>
      <c r="AE124" s="69"/>
      <c r="AF124" s="69"/>
    </row>
    <row r="125" spans="1:32">
      <c r="A125" s="52" t="str">
        <f t="shared" si="16"/>
        <v>1088</v>
      </c>
      <c r="B125" s="50" t="str">
        <f t="shared" si="15"/>
        <v>track_1088</v>
      </c>
      <c r="C125" s="2">
        <f t="shared" si="17"/>
        <v>11</v>
      </c>
      <c r="D125" s="2">
        <f t="shared" si="18"/>
        <v>0</v>
      </c>
      <c r="E125" s="2">
        <f t="shared" si="19"/>
        <v>1</v>
      </c>
      <c r="F125" s="2">
        <f t="shared" si="20"/>
        <v>2</v>
      </c>
      <c r="G125" s="2">
        <f t="shared" si="21"/>
        <v>1</v>
      </c>
      <c r="H125" s="2">
        <f t="shared" si="22"/>
        <v>2</v>
      </c>
      <c r="I125" s="41">
        <f t="shared" si="23"/>
        <v>1</v>
      </c>
      <c r="J125" s="41">
        <f t="shared" si="24"/>
        <v>1</v>
      </c>
      <c r="K125" s="41">
        <f t="shared" si="25"/>
        <v>1</v>
      </c>
      <c r="L125" s="41">
        <f t="shared" si="29"/>
        <v>0</v>
      </c>
      <c r="M125" s="41">
        <f t="shared" si="26"/>
        <v>0</v>
      </c>
      <c r="N125" s="41">
        <f t="shared" si="27"/>
        <v>1</v>
      </c>
      <c r="O125" s="41">
        <f t="shared" si="28"/>
        <v>0</v>
      </c>
      <c r="P125" s="41" t="s">
        <v>122</v>
      </c>
      <c r="Q125" s="41">
        <v>0</v>
      </c>
      <c r="R125" s="41">
        <v>0</v>
      </c>
      <c r="S125" s="41" t="s">
        <v>277</v>
      </c>
      <c r="T125" s="59" t="s">
        <v>278</v>
      </c>
      <c r="U125" s="60" t="s">
        <v>279</v>
      </c>
      <c r="V125" s="62"/>
      <c r="Z125" s="62"/>
      <c r="AC125" s="69"/>
      <c r="AD125" s="69"/>
      <c r="AE125" s="69"/>
      <c r="AF125" s="69"/>
    </row>
    <row r="126" spans="1:32">
      <c r="A126" s="52" t="str">
        <f t="shared" si="16"/>
        <v>1089</v>
      </c>
      <c r="B126" s="50" t="str">
        <f t="shared" si="15"/>
        <v>track_1089</v>
      </c>
      <c r="C126" s="2">
        <f t="shared" si="17"/>
        <v>11</v>
      </c>
      <c r="D126" s="2">
        <f t="shared" si="18"/>
        <v>0</v>
      </c>
      <c r="E126" s="2">
        <f t="shared" si="19"/>
        <v>1</v>
      </c>
      <c r="F126" s="2">
        <f t="shared" si="20"/>
        <v>2</v>
      </c>
      <c r="G126" s="2">
        <f t="shared" si="21"/>
        <v>1</v>
      </c>
      <c r="H126" s="2">
        <f t="shared" si="22"/>
        <v>4</v>
      </c>
      <c r="I126" s="41">
        <f t="shared" si="23"/>
        <v>1</v>
      </c>
      <c r="J126" s="41">
        <f t="shared" si="24"/>
        <v>1</v>
      </c>
      <c r="K126" s="41">
        <f t="shared" si="25"/>
        <v>1</v>
      </c>
      <c r="L126" s="41">
        <f t="shared" si="29"/>
        <v>0</v>
      </c>
      <c r="M126" s="41">
        <f t="shared" si="26"/>
        <v>0</v>
      </c>
      <c r="N126" s="41">
        <f t="shared" si="27"/>
        <v>1</v>
      </c>
      <c r="O126" s="41">
        <f t="shared" si="28"/>
        <v>0</v>
      </c>
      <c r="P126" s="41" t="s">
        <v>122</v>
      </c>
      <c r="Q126" s="41">
        <v>0</v>
      </c>
      <c r="R126" s="41">
        <v>0</v>
      </c>
      <c r="S126" s="41" t="s">
        <v>277</v>
      </c>
      <c r="T126" s="59" t="s">
        <v>278</v>
      </c>
      <c r="U126" s="60" t="s">
        <v>280</v>
      </c>
      <c r="V126" s="62"/>
      <c r="Z126" s="62"/>
      <c r="AC126" s="69"/>
      <c r="AD126" s="69"/>
      <c r="AE126" s="69"/>
      <c r="AF126" s="69"/>
    </row>
    <row r="127" spans="1:32">
      <c r="A127" s="52" t="str">
        <f t="shared" si="16"/>
        <v>1090</v>
      </c>
      <c r="B127" s="50" t="str">
        <f t="shared" si="15"/>
        <v>track_1090</v>
      </c>
      <c r="C127" s="2">
        <f t="shared" si="17"/>
        <v>11</v>
      </c>
      <c r="D127" s="2">
        <f t="shared" si="18"/>
        <v>0</v>
      </c>
      <c r="E127" s="2">
        <f t="shared" si="19"/>
        <v>1</v>
      </c>
      <c r="F127" s="2">
        <f t="shared" si="20"/>
        <v>3</v>
      </c>
      <c r="G127" s="2">
        <f t="shared" si="21"/>
        <v>2</v>
      </c>
      <c r="H127" s="2">
        <f t="shared" si="22"/>
        <v>9</v>
      </c>
      <c r="I127" s="41">
        <f t="shared" si="23"/>
        <v>1</v>
      </c>
      <c r="J127" s="41">
        <f t="shared" si="24"/>
        <v>1</v>
      </c>
      <c r="K127" s="41">
        <f t="shared" si="25"/>
        <v>1</v>
      </c>
      <c r="L127" s="41">
        <f t="shared" si="29"/>
        <v>0</v>
      </c>
      <c r="M127" s="41">
        <f t="shared" si="26"/>
        <v>0</v>
      </c>
      <c r="N127" s="41">
        <f t="shared" si="27"/>
        <v>1</v>
      </c>
      <c r="O127" s="41">
        <f t="shared" si="28"/>
        <v>0</v>
      </c>
      <c r="P127" s="41" t="s">
        <v>122</v>
      </c>
      <c r="Q127" s="41">
        <v>0</v>
      </c>
      <c r="R127" s="41">
        <v>0</v>
      </c>
      <c r="S127" s="41" t="s">
        <v>277</v>
      </c>
      <c r="T127" s="59" t="s">
        <v>278</v>
      </c>
      <c r="U127" s="60" t="s">
        <v>281</v>
      </c>
      <c r="V127" s="62"/>
      <c r="Z127" s="62"/>
      <c r="AC127" s="69"/>
      <c r="AD127" s="69"/>
      <c r="AE127" s="69"/>
      <c r="AF127" s="69"/>
    </row>
    <row r="128" spans="1:32" ht="124.8">
      <c r="A128" s="52" t="str">
        <f t="shared" si="16"/>
        <v>1091</v>
      </c>
      <c r="B128" s="50" t="str">
        <f t="shared" si="15"/>
        <v>track_1091</v>
      </c>
      <c r="C128" s="2">
        <f t="shared" si="17"/>
        <v>11</v>
      </c>
      <c r="D128" s="2">
        <f t="shared" si="18"/>
        <v>0</v>
      </c>
      <c r="E128" s="2">
        <f t="shared" si="19"/>
        <v>1</v>
      </c>
      <c r="F128" s="2">
        <f t="shared" si="20"/>
        <v>3</v>
      </c>
      <c r="G128" s="2">
        <f t="shared" si="21"/>
        <v>4</v>
      </c>
      <c r="H128" s="2">
        <f t="shared" si="22"/>
        <v>11</v>
      </c>
      <c r="I128" s="41">
        <f t="shared" si="23"/>
        <v>1</v>
      </c>
      <c r="J128" s="41">
        <f t="shared" si="24"/>
        <v>1</v>
      </c>
      <c r="K128" s="41">
        <f t="shared" si="25"/>
        <v>1</v>
      </c>
      <c r="L128" s="41">
        <f t="shared" si="29"/>
        <v>0</v>
      </c>
      <c r="M128" s="41">
        <f t="shared" si="26"/>
        <v>0</v>
      </c>
      <c r="N128" s="41">
        <f t="shared" si="27"/>
        <v>1</v>
      </c>
      <c r="O128" s="41">
        <f t="shared" si="28"/>
        <v>0</v>
      </c>
      <c r="P128" s="41" t="s">
        <v>122</v>
      </c>
      <c r="Q128" s="41">
        <v>0</v>
      </c>
      <c r="R128" s="41">
        <v>0</v>
      </c>
      <c r="S128" s="41" t="s">
        <v>277</v>
      </c>
      <c r="T128" s="59" t="s">
        <v>278</v>
      </c>
      <c r="U128" s="60" t="s">
        <v>282</v>
      </c>
      <c r="V128" s="61" t="s">
        <v>283</v>
      </c>
      <c r="Z128" s="62"/>
      <c r="AC128" s="69"/>
      <c r="AD128" s="69"/>
      <c r="AE128" s="69"/>
      <c r="AF128" s="69"/>
    </row>
    <row r="129" spans="1:32">
      <c r="A129" s="52" t="str">
        <f t="shared" si="16"/>
        <v>1092</v>
      </c>
      <c r="B129" s="50" t="str">
        <f t="shared" si="15"/>
        <v>track_1092</v>
      </c>
      <c r="C129" s="2">
        <f t="shared" si="17"/>
        <v>11</v>
      </c>
      <c r="D129" s="2">
        <f t="shared" si="18"/>
        <v>0</v>
      </c>
      <c r="E129" s="2">
        <f t="shared" si="19"/>
        <v>2</v>
      </c>
      <c r="F129" s="2">
        <f t="shared" si="20"/>
        <v>4</v>
      </c>
      <c r="G129" s="2">
        <f t="shared" si="21"/>
        <v>1</v>
      </c>
      <c r="H129" s="2">
        <f t="shared" si="22"/>
        <v>3</v>
      </c>
      <c r="I129" s="41">
        <f t="shared" si="23"/>
        <v>1</v>
      </c>
      <c r="J129" s="41">
        <f t="shared" si="24"/>
        <v>1</v>
      </c>
      <c r="K129" s="41">
        <f t="shared" si="25"/>
        <v>1</v>
      </c>
      <c r="L129" s="41">
        <f t="shared" si="29"/>
        <v>0</v>
      </c>
      <c r="M129" s="41">
        <f t="shared" si="26"/>
        <v>0</v>
      </c>
      <c r="N129" s="41">
        <f t="shared" si="27"/>
        <v>1</v>
      </c>
      <c r="O129" s="41">
        <f t="shared" si="28"/>
        <v>0</v>
      </c>
      <c r="P129" s="41" t="s">
        <v>122</v>
      </c>
      <c r="Q129" s="41">
        <v>0</v>
      </c>
      <c r="R129" s="41">
        <v>0</v>
      </c>
      <c r="S129" s="41" t="s">
        <v>277</v>
      </c>
      <c r="T129" s="59" t="s">
        <v>278</v>
      </c>
      <c r="U129" s="60" t="s">
        <v>284</v>
      </c>
      <c r="V129" s="62"/>
      <c r="Z129" s="62"/>
      <c r="AC129" s="69"/>
      <c r="AD129" s="69"/>
      <c r="AE129" s="69"/>
      <c r="AF129" s="69"/>
    </row>
    <row r="130" spans="1:32">
      <c r="A130" s="52" t="str">
        <f t="shared" si="16"/>
        <v>1093</v>
      </c>
      <c r="B130" s="50" t="str">
        <f t="shared" si="15"/>
        <v>track_1093</v>
      </c>
      <c r="C130" s="2">
        <f t="shared" si="17"/>
        <v>11</v>
      </c>
      <c r="D130" s="2">
        <f t="shared" si="18"/>
        <v>0</v>
      </c>
      <c r="E130" s="2">
        <f t="shared" si="19"/>
        <v>3</v>
      </c>
      <c r="F130" s="2">
        <f t="shared" si="20"/>
        <v>2</v>
      </c>
      <c r="G130" s="2">
        <f t="shared" si="21"/>
        <v>1</v>
      </c>
      <c r="H130" s="2">
        <f t="shared" si="22"/>
        <v>8</v>
      </c>
      <c r="I130" s="41">
        <f t="shared" si="23"/>
        <v>1</v>
      </c>
      <c r="J130" s="41">
        <f t="shared" si="24"/>
        <v>1</v>
      </c>
      <c r="K130" s="41">
        <f t="shared" si="25"/>
        <v>1</v>
      </c>
      <c r="L130" s="41">
        <f t="shared" si="29"/>
        <v>0</v>
      </c>
      <c r="M130" s="41">
        <f t="shared" si="26"/>
        <v>0</v>
      </c>
      <c r="N130" s="41">
        <f t="shared" si="27"/>
        <v>1</v>
      </c>
      <c r="O130" s="41">
        <f t="shared" si="28"/>
        <v>0</v>
      </c>
      <c r="P130" s="41" t="s">
        <v>122</v>
      </c>
      <c r="Q130" s="41">
        <v>0</v>
      </c>
      <c r="R130" s="41">
        <v>0</v>
      </c>
      <c r="S130" s="41" t="s">
        <v>277</v>
      </c>
      <c r="T130" s="59" t="s">
        <v>278</v>
      </c>
      <c r="U130" s="60" t="s">
        <v>285</v>
      </c>
      <c r="V130" s="62"/>
      <c r="Z130" s="62"/>
      <c r="AC130" s="69"/>
      <c r="AD130" s="69"/>
      <c r="AE130" s="69"/>
      <c r="AF130" s="69"/>
    </row>
    <row r="131" spans="1:32">
      <c r="A131" s="52" t="str">
        <f t="shared" si="16"/>
        <v>1094</v>
      </c>
      <c r="B131" s="50" t="str">
        <f t="shared" si="15"/>
        <v>track_1094</v>
      </c>
      <c r="C131" s="2">
        <f t="shared" si="17"/>
        <v>11</v>
      </c>
      <c r="D131" s="2">
        <f t="shared" si="18"/>
        <v>0</v>
      </c>
      <c r="E131" s="2">
        <f t="shared" si="19"/>
        <v>3</v>
      </c>
      <c r="F131" s="2">
        <f t="shared" si="20"/>
        <v>4</v>
      </c>
      <c r="G131" s="2">
        <f t="shared" si="21"/>
        <v>1</v>
      </c>
      <c r="H131" s="2">
        <f t="shared" si="22"/>
        <v>5</v>
      </c>
      <c r="I131" s="41">
        <f t="shared" si="23"/>
        <v>1</v>
      </c>
      <c r="J131" s="41">
        <f t="shared" si="24"/>
        <v>1</v>
      </c>
      <c r="K131" s="41">
        <f t="shared" si="25"/>
        <v>1</v>
      </c>
      <c r="L131" s="41">
        <f t="shared" si="29"/>
        <v>0</v>
      </c>
      <c r="M131" s="41">
        <f t="shared" si="26"/>
        <v>0</v>
      </c>
      <c r="N131" s="41">
        <f t="shared" si="27"/>
        <v>1</v>
      </c>
      <c r="O131" s="41">
        <f t="shared" si="28"/>
        <v>0</v>
      </c>
      <c r="P131" s="41" t="s">
        <v>122</v>
      </c>
      <c r="Q131" s="41">
        <v>0</v>
      </c>
      <c r="R131" s="41">
        <v>0</v>
      </c>
      <c r="S131" s="41" t="s">
        <v>277</v>
      </c>
      <c r="T131" s="59" t="s">
        <v>278</v>
      </c>
      <c r="U131" s="60" t="s">
        <v>286</v>
      </c>
      <c r="V131" s="62"/>
      <c r="Z131" s="62"/>
      <c r="AC131" s="69"/>
      <c r="AD131" s="69"/>
      <c r="AE131" s="69"/>
      <c r="AF131" s="69"/>
    </row>
    <row r="132" spans="1:32">
      <c r="A132" s="52" t="str">
        <f t="shared" si="16"/>
        <v>1095</v>
      </c>
      <c r="B132" s="50" t="str">
        <f t="shared" si="15"/>
        <v>track_1095</v>
      </c>
      <c r="C132" s="2">
        <f t="shared" si="17"/>
        <v>11</v>
      </c>
      <c r="D132" s="2">
        <f t="shared" si="18"/>
        <v>0</v>
      </c>
      <c r="E132" s="2">
        <f t="shared" si="19"/>
        <v>3</v>
      </c>
      <c r="F132" s="2">
        <f t="shared" si="20"/>
        <v>4</v>
      </c>
      <c r="G132" s="2">
        <f t="shared" si="21"/>
        <v>1</v>
      </c>
      <c r="H132" s="2">
        <f t="shared" si="22"/>
        <v>6</v>
      </c>
      <c r="I132" s="41">
        <f t="shared" si="23"/>
        <v>1</v>
      </c>
      <c r="J132" s="41">
        <f t="shared" si="24"/>
        <v>1</v>
      </c>
      <c r="K132" s="41">
        <f t="shared" si="25"/>
        <v>1</v>
      </c>
      <c r="L132" s="41">
        <f t="shared" si="29"/>
        <v>0</v>
      </c>
      <c r="M132" s="41">
        <f t="shared" si="26"/>
        <v>0</v>
      </c>
      <c r="N132" s="41">
        <f t="shared" si="27"/>
        <v>1</v>
      </c>
      <c r="O132" s="41">
        <f t="shared" si="28"/>
        <v>0</v>
      </c>
      <c r="P132" s="41" t="s">
        <v>122</v>
      </c>
      <c r="Q132" s="41">
        <v>0</v>
      </c>
      <c r="R132" s="41">
        <v>0</v>
      </c>
      <c r="S132" s="41" t="s">
        <v>277</v>
      </c>
      <c r="T132" s="59" t="s">
        <v>278</v>
      </c>
      <c r="U132" s="60" t="s">
        <v>287</v>
      </c>
      <c r="V132" s="62"/>
      <c r="Z132" s="62"/>
      <c r="AC132" s="69"/>
      <c r="AD132" s="69"/>
      <c r="AE132" s="69"/>
      <c r="AF132" s="69"/>
    </row>
    <row r="133" spans="1:32">
      <c r="A133" s="52" t="str">
        <f t="shared" si="16"/>
        <v>1096</v>
      </c>
      <c r="B133" s="50" t="str">
        <f t="shared" si="15"/>
        <v>track_1096</v>
      </c>
      <c r="C133" s="2">
        <f t="shared" si="17"/>
        <v>11</v>
      </c>
      <c r="D133" s="2">
        <f t="shared" si="18"/>
        <v>0</v>
      </c>
      <c r="E133" s="2">
        <f t="shared" si="19"/>
        <v>4</v>
      </c>
      <c r="F133" s="2">
        <f t="shared" si="20"/>
        <v>2</v>
      </c>
      <c r="G133" s="2">
        <f t="shared" si="21"/>
        <v>1</v>
      </c>
      <c r="H133" s="2">
        <f t="shared" si="22"/>
        <v>7</v>
      </c>
      <c r="I133" s="41">
        <f t="shared" si="23"/>
        <v>1</v>
      </c>
      <c r="J133" s="41">
        <f t="shared" si="24"/>
        <v>1</v>
      </c>
      <c r="K133" s="41">
        <f t="shared" si="25"/>
        <v>1</v>
      </c>
      <c r="L133" s="41">
        <f t="shared" si="29"/>
        <v>0</v>
      </c>
      <c r="M133" s="41">
        <f t="shared" si="26"/>
        <v>0</v>
      </c>
      <c r="N133" s="41">
        <f t="shared" si="27"/>
        <v>1</v>
      </c>
      <c r="O133" s="41">
        <f t="shared" si="28"/>
        <v>0</v>
      </c>
      <c r="P133" s="41" t="s">
        <v>122</v>
      </c>
      <c r="Q133" s="41">
        <v>0</v>
      </c>
      <c r="R133" s="41">
        <v>0</v>
      </c>
      <c r="S133" s="41" t="s">
        <v>277</v>
      </c>
      <c r="T133" s="59" t="s">
        <v>278</v>
      </c>
      <c r="U133" s="60" t="s">
        <v>288</v>
      </c>
      <c r="V133" s="62"/>
      <c r="Z133" s="62"/>
      <c r="AC133" s="69"/>
      <c r="AD133" s="69"/>
      <c r="AE133" s="69"/>
      <c r="AF133" s="69"/>
    </row>
    <row r="134" spans="1:32">
      <c r="A134" s="52" t="str">
        <f t="shared" si="16"/>
        <v>1097</v>
      </c>
      <c r="B134" s="50" t="str">
        <f t="shared" si="15"/>
        <v>track_1097</v>
      </c>
      <c r="C134" s="2">
        <f t="shared" si="17"/>
        <v>11</v>
      </c>
      <c r="D134" s="2">
        <f t="shared" si="18"/>
        <v>0</v>
      </c>
      <c r="E134" s="2">
        <f t="shared" si="19"/>
        <v>4</v>
      </c>
      <c r="F134" s="2">
        <f t="shared" si="20"/>
        <v>2</v>
      </c>
      <c r="G134" s="2">
        <f t="shared" si="21"/>
        <v>2</v>
      </c>
      <c r="H134" s="2">
        <f t="shared" si="22"/>
        <v>1</v>
      </c>
      <c r="I134" s="41">
        <f t="shared" si="23"/>
        <v>1</v>
      </c>
      <c r="J134" s="41">
        <f t="shared" si="24"/>
        <v>1</v>
      </c>
      <c r="K134" s="41">
        <f t="shared" si="25"/>
        <v>1</v>
      </c>
      <c r="L134" s="41">
        <f t="shared" si="29"/>
        <v>0</v>
      </c>
      <c r="M134" s="41">
        <f t="shared" si="26"/>
        <v>0</v>
      </c>
      <c r="N134" s="41">
        <f t="shared" si="27"/>
        <v>1</v>
      </c>
      <c r="O134" s="41">
        <f t="shared" si="28"/>
        <v>0</v>
      </c>
      <c r="P134" s="41" t="s">
        <v>122</v>
      </c>
      <c r="Q134" s="41">
        <v>0</v>
      </c>
      <c r="R134" s="41">
        <v>0</v>
      </c>
      <c r="S134" s="41" t="s">
        <v>277</v>
      </c>
      <c r="T134" s="59" t="s">
        <v>278</v>
      </c>
      <c r="U134" s="60" t="s">
        <v>289</v>
      </c>
      <c r="V134" s="62"/>
      <c r="Z134" s="62"/>
      <c r="AC134" s="69"/>
      <c r="AD134" s="69"/>
      <c r="AE134" s="69"/>
      <c r="AF134" s="69"/>
    </row>
    <row r="135" spans="1:32">
      <c r="A135" s="52" t="str">
        <f t="shared" si="16"/>
        <v>1098</v>
      </c>
      <c r="B135" s="50" t="str">
        <f t="shared" si="15"/>
        <v>track_1098</v>
      </c>
      <c r="C135" s="2">
        <f t="shared" si="17"/>
        <v>12</v>
      </c>
      <c r="D135" s="2">
        <f t="shared" si="18"/>
        <v>0</v>
      </c>
      <c r="E135" s="2">
        <f t="shared" si="19"/>
        <v>1</v>
      </c>
      <c r="F135" s="2">
        <f t="shared" si="20"/>
        <v>2</v>
      </c>
      <c r="G135" s="2">
        <f t="shared" si="21"/>
        <v>2</v>
      </c>
      <c r="H135" s="2">
        <f t="shared" si="22"/>
        <v>7</v>
      </c>
      <c r="I135" s="41">
        <f t="shared" si="23"/>
        <v>1</v>
      </c>
      <c r="J135" s="41">
        <f t="shared" si="24"/>
        <v>0</v>
      </c>
      <c r="K135" s="41">
        <f t="shared" si="25"/>
        <v>1</v>
      </c>
      <c r="L135" s="41">
        <f t="shared" si="29"/>
        <v>0</v>
      </c>
      <c r="M135" s="41">
        <f t="shared" si="26"/>
        <v>1</v>
      </c>
      <c r="N135" s="41">
        <f t="shared" si="27"/>
        <v>1</v>
      </c>
      <c r="O135" s="41">
        <f t="shared" si="28"/>
        <v>1</v>
      </c>
      <c r="P135" s="41" t="s">
        <v>122</v>
      </c>
      <c r="Q135" s="41">
        <v>0</v>
      </c>
      <c r="R135" s="41">
        <v>0</v>
      </c>
      <c r="S135" s="41" t="s">
        <v>290</v>
      </c>
      <c r="T135" s="59" t="s">
        <v>229</v>
      </c>
      <c r="U135" s="60" t="s">
        <v>291</v>
      </c>
      <c r="V135" s="62"/>
      <c r="Z135" s="62"/>
      <c r="AC135" s="69"/>
      <c r="AD135" s="69"/>
      <c r="AE135" s="69"/>
      <c r="AF135" s="69"/>
    </row>
    <row r="136" spans="1:32">
      <c r="A136" s="52" t="str">
        <f t="shared" si="16"/>
        <v>1099</v>
      </c>
      <c r="B136" s="50" t="str">
        <f t="shared" si="15"/>
        <v>track_1099</v>
      </c>
      <c r="C136" s="2">
        <f t="shared" si="17"/>
        <v>12</v>
      </c>
      <c r="D136" s="2">
        <f t="shared" si="18"/>
        <v>0</v>
      </c>
      <c r="E136" s="2">
        <f t="shared" si="19"/>
        <v>1</v>
      </c>
      <c r="F136" s="2">
        <f t="shared" si="20"/>
        <v>3</v>
      </c>
      <c r="G136" s="2">
        <f t="shared" si="21"/>
        <v>4</v>
      </c>
      <c r="H136" s="2">
        <f t="shared" si="22"/>
        <v>6</v>
      </c>
      <c r="I136" s="41">
        <f t="shared" si="23"/>
        <v>1</v>
      </c>
      <c r="J136" s="41">
        <f t="shared" si="24"/>
        <v>0</v>
      </c>
      <c r="K136" s="41">
        <f t="shared" si="25"/>
        <v>1</v>
      </c>
      <c r="L136" s="41">
        <f t="shared" si="29"/>
        <v>0</v>
      </c>
      <c r="M136" s="41">
        <f t="shared" si="26"/>
        <v>1</v>
      </c>
      <c r="N136" s="41">
        <f t="shared" si="27"/>
        <v>1</v>
      </c>
      <c r="O136" s="41">
        <f t="shared" si="28"/>
        <v>1</v>
      </c>
      <c r="P136" s="41" t="s">
        <v>122</v>
      </c>
      <c r="Q136" s="41">
        <v>0</v>
      </c>
      <c r="R136" s="41">
        <v>0</v>
      </c>
      <c r="S136" s="41" t="s">
        <v>290</v>
      </c>
      <c r="T136" s="59" t="s">
        <v>229</v>
      </c>
      <c r="U136" s="60" t="s">
        <v>292</v>
      </c>
      <c r="V136" s="62"/>
      <c r="Z136" s="62"/>
      <c r="AC136" s="69"/>
      <c r="AD136" s="69"/>
      <c r="AE136" s="69"/>
      <c r="AF136" s="69"/>
    </row>
    <row r="137" spans="1:32">
      <c r="A137" s="52" t="str">
        <f t="shared" si="16"/>
        <v>1100</v>
      </c>
      <c r="B137" s="50" t="str">
        <f t="shared" si="15"/>
        <v>track_1100</v>
      </c>
      <c r="C137" s="2">
        <f t="shared" si="17"/>
        <v>12</v>
      </c>
      <c r="D137" s="2">
        <f t="shared" si="18"/>
        <v>0</v>
      </c>
      <c r="E137" s="2">
        <f t="shared" si="19"/>
        <v>2</v>
      </c>
      <c r="F137" s="2">
        <f t="shared" si="20"/>
        <v>4</v>
      </c>
      <c r="G137" s="2">
        <f t="shared" si="21"/>
        <v>1</v>
      </c>
      <c r="H137" s="2">
        <f t="shared" si="22"/>
        <v>1</v>
      </c>
      <c r="I137" s="41">
        <f t="shared" si="23"/>
        <v>1</v>
      </c>
      <c r="J137" s="41">
        <f t="shared" si="24"/>
        <v>0</v>
      </c>
      <c r="K137" s="41">
        <f t="shared" si="25"/>
        <v>1</v>
      </c>
      <c r="L137" s="41">
        <f t="shared" si="29"/>
        <v>0</v>
      </c>
      <c r="M137" s="41">
        <f t="shared" si="26"/>
        <v>1</v>
      </c>
      <c r="N137" s="41">
        <f t="shared" si="27"/>
        <v>1</v>
      </c>
      <c r="O137" s="41">
        <f t="shared" si="28"/>
        <v>1</v>
      </c>
      <c r="P137" s="41" t="s">
        <v>122</v>
      </c>
      <c r="Q137" s="41">
        <v>0</v>
      </c>
      <c r="R137" s="41">
        <v>0</v>
      </c>
      <c r="S137" s="41" t="s">
        <v>290</v>
      </c>
      <c r="T137" s="59" t="s">
        <v>229</v>
      </c>
      <c r="U137" s="60" t="s">
        <v>293</v>
      </c>
      <c r="V137" s="62"/>
      <c r="Z137" s="62"/>
      <c r="AC137" s="69"/>
      <c r="AD137" s="69"/>
      <c r="AE137" s="69"/>
      <c r="AF137" s="69"/>
    </row>
    <row r="138" spans="1:32">
      <c r="A138" s="52" t="str">
        <f t="shared" si="16"/>
        <v>1101</v>
      </c>
      <c r="B138" s="50" t="str">
        <f t="shared" si="15"/>
        <v>track_1101</v>
      </c>
      <c r="C138" s="2">
        <f t="shared" si="17"/>
        <v>12</v>
      </c>
      <c r="D138" s="2">
        <f t="shared" si="18"/>
        <v>0</v>
      </c>
      <c r="E138" s="2">
        <f t="shared" si="19"/>
        <v>2</v>
      </c>
      <c r="F138" s="2">
        <f t="shared" si="20"/>
        <v>4</v>
      </c>
      <c r="G138" s="2">
        <f t="shared" si="21"/>
        <v>2</v>
      </c>
      <c r="H138" s="2">
        <f t="shared" si="22"/>
        <v>5</v>
      </c>
      <c r="I138" s="41">
        <f t="shared" si="23"/>
        <v>1</v>
      </c>
      <c r="J138" s="41">
        <f t="shared" si="24"/>
        <v>0</v>
      </c>
      <c r="K138" s="41">
        <f t="shared" si="25"/>
        <v>1</v>
      </c>
      <c r="L138" s="41">
        <f t="shared" si="29"/>
        <v>0</v>
      </c>
      <c r="M138" s="41">
        <f t="shared" si="26"/>
        <v>1</v>
      </c>
      <c r="N138" s="41">
        <f t="shared" si="27"/>
        <v>1</v>
      </c>
      <c r="O138" s="41">
        <f t="shared" si="28"/>
        <v>1</v>
      </c>
      <c r="P138" s="41" t="s">
        <v>122</v>
      </c>
      <c r="Q138" s="41">
        <v>0</v>
      </c>
      <c r="R138" s="41">
        <v>0</v>
      </c>
      <c r="S138" s="41" t="s">
        <v>290</v>
      </c>
      <c r="T138" s="59" t="s">
        <v>229</v>
      </c>
      <c r="U138" s="60" t="s">
        <v>294</v>
      </c>
      <c r="V138" s="62"/>
      <c r="Z138" s="62"/>
      <c r="AC138" s="69"/>
      <c r="AD138" s="69"/>
      <c r="AE138" s="69"/>
      <c r="AF138" s="69"/>
    </row>
    <row r="139" spans="1:32">
      <c r="A139" s="52" t="str">
        <f t="shared" si="16"/>
        <v>1102</v>
      </c>
      <c r="B139" s="50" t="str">
        <f t="shared" si="15"/>
        <v>track_1102</v>
      </c>
      <c r="C139" s="2">
        <f t="shared" si="17"/>
        <v>12</v>
      </c>
      <c r="D139" s="2">
        <f t="shared" si="18"/>
        <v>0</v>
      </c>
      <c r="E139" s="2">
        <f t="shared" si="19"/>
        <v>3</v>
      </c>
      <c r="F139" s="2">
        <f t="shared" si="20"/>
        <v>4</v>
      </c>
      <c r="G139" s="2">
        <f t="shared" si="21"/>
        <v>1</v>
      </c>
      <c r="H139" s="2">
        <f t="shared" si="22"/>
        <v>4</v>
      </c>
      <c r="I139" s="41">
        <f t="shared" si="23"/>
        <v>1</v>
      </c>
      <c r="J139" s="41">
        <f t="shared" si="24"/>
        <v>0</v>
      </c>
      <c r="K139" s="41">
        <f t="shared" si="25"/>
        <v>1</v>
      </c>
      <c r="L139" s="41">
        <f t="shared" si="29"/>
        <v>0</v>
      </c>
      <c r="M139" s="41">
        <f t="shared" si="26"/>
        <v>1</v>
      </c>
      <c r="N139" s="41">
        <f t="shared" si="27"/>
        <v>1</v>
      </c>
      <c r="O139" s="41">
        <f t="shared" si="28"/>
        <v>1</v>
      </c>
      <c r="P139" s="41" t="s">
        <v>122</v>
      </c>
      <c r="Q139" s="41">
        <v>0</v>
      </c>
      <c r="R139" s="41">
        <v>0</v>
      </c>
      <c r="S139" s="41" t="s">
        <v>290</v>
      </c>
      <c r="T139" s="59" t="s">
        <v>229</v>
      </c>
      <c r="U139" s="60" t="s">
        <v>295</v>
      </c>
      <c r="V139" s="62"/>
      <c r="Z139" s="62"/>
      <c r="AC139" s="69"/>
      <c r="AD139" s="69"/>
      <c r="AE139" s="69"/>
      <c r="AF139" s="69"/>
    </row>
    <row r="140" spans="1:32">
      <c r="A140" s="52" t="str">
        <f t="shared" si="16"/>
        <v>1103</v>
      </c>
      <c r="B140" s="50" t="str">
        <f t="shared" ref="B140:B203" si="30">"track_"&amp;A140</f>
        <v>track_1103</v>
      </c>
      <c r="C140" s="2">
        <f t="shared" si="17"/>
        <v>12</v>
      </c>
      <c r="D140" s="2">
        <f t="shared" si="18"/>
        <v>0</v>
      </c>
      <c r="E140" s="2">
        <f t="shared" si="19"/>
        <v>3</v>
      </c>
      <c r="F140" s="2">
        <f t="shared" si="20"/>
        <v>4</v>
      </c>
      <c r="G140" s="2">
        <f t="shared" si="21"/>
        <v>2</v>
      </c>
      <c r="H140" s="2">
        <f t="shared" si="22"/>
        <v>8</v>
      </c>
      <c r="I140" s="41">
        <f t="shared" si="23"/>
        <v>1</v>
      </c>
      <c r="J140" s="41">
        <f t="shared" si="24"/>
        <v>0</v>
      </c>
      <c r="K140" s="41">
        <f t="shared" si="25"/>
        <v>1</v>
      </c>
      <c r="L140" s="41">
        <f t="shared" si="29"/>
        <v>0</v>
      </c>
      <c r="M140" s="41">
        <f t="shared" si="26"/>
        <v>1</v>
      </c>
      <c r="N140" s="41">
        <f t="shared" si="27"/>
        <v>1</v>
      </c>
      <c r="O140" s="41">
        <f t="shared" si="28"/>
        <v>1</v>
      </c>
      <c r="P140" s="41" t="s">
        <v>122</v>
      </c>
      <c r="Q140" s="41">
        <v>0</v>
      </c>
      <c r="R140" s="41">
        <v>0</v>
      </c>
      <c r="S140" s="41" t="s">
        <v>290</v>
      </c>
      <c r="T140" s="59" t="s">
        <v>229</v>
      </c>
      <c r="U140" s="60" t="s">
        <v>296</v>
      </c>
      <c r="V140" s="62"/>
      <c r="Z140" s="62"/>
      <c r="AC140" s="69"/>
      <c r="AD140" s="69"/>
      <c r="AE140" s="69"/>
      <c r="AF140" s="69"/>
    </row>
    <row r="141" spans="1:32">
      <c r="A141" s="52" t="str">
        <f t="shared" si="16"/>
        <v>1104</v>
      </c>
      <c r="B141" s="50" t="str">
        <f t="shared" si="30"/>
        <v>track_1104</v>
      </c>
      <c r="C141" s="2">
        <f t="shared" si="17"/>
        <v>12</v>
      </c>
      <c r="D141" s="2">
        <f t="shared" si="18"/>
        <v>0</v>
      </c>
      <c r="E141" s="2">
        <f t="shared" si="19"/>
        <v>4</v>
      </c>
      <c r="F141" s="2">
        <f t="shared" si="20"/>
        <v>2</v>
      </c>
      <c r="G141" s="2">
        <f t="shared" si="21"/>
        <v>1</v>
      </c>
      <c r="H141" s="2">
        <f t="shared" si="22"/>
        <v>3</v>
      </c>
      <c r="I141" s="41">
        <f t="shared" si="23"/>
        <v>1</v>
      </c>
      <c r="J141" s="41">
        <f t="shared" si="24"/>
        <v>0</v>
      </c>
      <c r="K141" s="41">
        <f t="shared" si="25"/>
        <v>1</v>
      </c>
      <c r="L141" s="41">
        <f t="shared" si="29"/>
        <v>0</v>
      </c>
      <c r="M141" s="41">
        <f t="shared" si="26"/>
        <v>1</v>
      </c>
      <c r="N141" s="41">
        <f t="shared" si="27"/>
        <v>1</v>
      </c>
      <c r="O141" s="41">
        <f t="shared" si="28"/>
        <v>1</v>
      </c>
      <c r="P141" s="41" t="s">
        <v>122</v>
      </c>
      <c r="Q141" s="41">
        <v>0</v>
      </c>
      <c r="R141" s="41">
        <v>0</v>
      </c>
      <c r="S141" s="41" t="s">
        <v>290</v>
      </c>
      <c r="T141" s="59" t="s">
        <v>229</v>
      </c>
      <c r="U141" s="60" t="s">
        <v>297</v>
      </c>
      <c r="V141" s="62"/>
      <c r="Z141" s="62"/>
      <c r="AC141" s="69"/>
      <c r="AD141" s="69"/>
      <c r="AE141" s="69"/>
      <c r="AF141" s="69"/>
    </row>
    <row r="142" spans="1:32">
      <c r="A142" s="52" t="str">
        <f t="shared" si="16"/>
        <v>1105</v>
      </c>
      <c r="B142" s="50" t="str">
        <f t="shared" si="30"/>
        <v>track_1105</v>
      </c>
      <c r="C142" s="2">
        <f t="shared" si="17"/>
        <v>12</v>
      </c>
      <c r="D142" s="2">
        <f t="shared" si="18"/>
        <v>0</v>
      </c>
      <c r="E142" s="2">
        <f t="shared" si="19"/>
        <v>4</v>
      </c>
      <c r="F142" s="2">
        <f t="shared" si="20"/>
        <v>2</v>
      </c>
      <c r="G142" s="2">
        <f t="shared" si="21"/>
        <v>2</v>
      </c>
      <c r="H142" s="2">
        <f t="shared" si="22"/>
        <v>2</v>
      </c>
      <c r="I142" s="41">
        <f t="shared" si="23"/>
        <v>1</v>
      </c>
      <c r="J142" s="41">
        <f t="shared" si="24"/>
        <v>0</v>
      </c>
      <c r="K142" s="41">
        <f t="shared" si="25"/>
        <v>1</v>
      </c>
      <c r="L142" s="41">
        <f t="shared" si="29"/>
        <v>0</v>
      </c>
      <c r="M142" s="41">
        <f t="shared" si="26"/>
        <v>1</v>
      </c>
      <c r="N142" s="41">
        <f t="shared" si="27"/>
        <v>1</v>
      </c>
      <c r="O142" s="41">
        <f t="shared" si="28"/>
        <v>1</v>
      </c>
      <c r="P142" s="41" t="s">
        <v>122</v>
      </c>
      <c r="Q142" s="41">
        <v>0</v>
      </c>
      <c r="R142" s="41">
        <v>0</v>
      </c>
      <c r="S142" s="41" t="s">
        <v>290</v>
      </c>
      <c r="T142" s="59" t="s">
        <v>229</v>
      </c>
      <c r="U142" s="60" t="s">
        <v>298</v>
      </c>
      <c r="V142" s="62"/>
      <c r="Z142" s="62"/>
      <c r="AC142" s="69"/>
      <c r="AD142" s="69"/>
      <c r="AE142" s="69"/>
      <c r="AF142" s="69"/>
    </row>
    <row r="143" spans="1:32">
      <c r="A143" s="52" t="str">
        <f t="shared" si="16"/>
        <v>1106</v>
      </c>
      <c r="B143" s="50" t="str">
        <f t="shared" si="30"/>
        <v>track_1106</v>
      </c>
      <c r="C143" s="2">
        <f t="shared" si="17"/>
        <v>13</v>
      </c>
      <c r="D143" s="2">
        <f t="shared" si="18"/>
        <v>1</v>
      </c>
      <c r="E143" s="2">
        <f t="shared" si="19"/>
        <v>1</v>
      </c>
      <c r="F143" s="2">
        <f t="shared" si="20"/>
        <v>3</v>
      </c>
      <c r="G143" s="2">
        <f t="shared" si="21"/>
        <v>1</v>
      </c>
      <c r="H143" s="2">
        <f t="shared" si="22"/>
        <v>3</v>
      </c>
      <c r="I143" s="41">
        <f t="shared" si="23"/>
        <v>2</v>
      </c>
      <c r="J143" s="41">
        <f t="shared" si="24"/>
        <v>1</v>
      </c>
      <c r="K143" s="41">
        <f t="shared" si="25"/>
        <v>0</v>
      </c>
      <c r="L143" s="41">
        <f t="shared" si="29"/>
        <v>1</v>
      </c>
      <c r="M143" s="41">
        <f t="shared" si="26"/>
        <v>1</v>
      </c>
      <c r="N143" s="41">
        <f t="shared" si="27"/>
        <v>1</v>
      </c>
      <c r="O143" s="41">
        <f t="shared" si="28"/>
        <v>1</v>
      </c>
      <c r="P143" s="41" t="s">
        <v>122</v>
      </c>
      <c r="Q143" s="41">
        <v>0</v>
      </c>
      <c r="R143" s="41">
        <v>0</v>
      </c>
      <c r="S143" s="41" t="s">
        <v>299</v>
      </c>
      <c r="T143" s="59" t="s">
        <v>300</v>
      </c>
      <c r="U143" s="60" t="s">
        <v>301</v>
      </c>
      <c r="V143" s="62"/>
      <c r="Z143" s="62"/>
      <c r="AC143" s="69"/>
      <c r="AD143" s="69"/>
      <c r="AE143" s="69"/>
      <c r="AF143" s="69"/>
    </row>
    <row r="144" spans="1:32">
      <c r="A144" s="52" t="str">
        <f t="shared" si="16"/>
        <v>1107</v>
      </c>
      <c r="B144" s="50" t="str">
        <f t="shared" si="30"/>
        <v>track_1107</v>
      </c>
      <c r="C144" s="2">
        <f t="shared" si="17"/>
        <v>13</v>
      </c>
      <c r="D144" s="2">
        <f t="shared" si="18"/>
        <v>1</v>
      </c>
      <c r="E144" s="2">
        <f t="shared" si="19"/>
        <v>1</v>
      </c>
      <c r="F144" s="2">
        <f t="shared" si="20"/>
        <v>3</v>
      </c>
      <c r="G144" s="2">
        <f t="shared" si="21"/>
        <v>2</v>
      </c>
      <c r="H144" s="2">
        <f t="shared" si="22"/>
        <v>2</v>
      </c>
      <c r="I144" s="41">
        <f t="shared" si="23"/>
        <v>2</v>
      </c>
      <c r="J144" s="41">
        <f t="shared" si="24"/>
        <v>1</v>
      </c>
      <c r="K144" s="41">
        <f t="shared" si="25"/>
        <v>0</v>
      </c>
      <c r="L144" s="41">
        <f t="shared" si="29"/>
        <v>1</v>
      </c>
      <c r="M144" s="41">
        <f t="shared" si="26"/>
        <v>1</v>
      </c>
      <c r="N144" s="41">
        <f t="shared" si="27"/>
        <v>1</v>
      </c>
      <c r="O144" s="41">
        <f t="shared" si="28"/>
        <v>1</v>
      </c>
      <c r="P144" s="41" t="s">
        <v>122</v>
      </c>
      <c r="Q144" s="41">
        <v>0</v>
      </c>
      <c r="R144" s="41">
        <v>0</v>
      </c>
      <c r="S144" s="41" t="s">
        <v>299</v>
      </c>
      <c r="T144" s="59" t="s">
        <v>300</v>
      </c>
      <c r="U144" s="60" t="s">
        <v>302</v>
      </c>
      <c r="V144" s="62"/>
      <c r="Z144" s="62"/>
      <c r="AC144" s="69"/>
      <c r="AD144" s="69"/>
      <c r="AE144" s="69"/>
      <c r="AF144" s="69"/>
    </row>
    <row r="145" spans="1:32">
      <c r="A145" s="52" t="str">
        <f t="shared" si="16"/>
        <v>1108</v>
      </c>
      <c r="B145" s="50" t="str">
        <f t="shared" si="30"/>
        <v>track_1108</v>
      </c>
      <c r="C145" s="2">
        <f t="shared" si="17"/>
        <v>13</v>
      </c>
      <c r="D145" s="2">
        <f t="shared" si="18"/>
        <v>1</v>
      </c>
      <c r="E145" s="2">
        <f t="shared" si="19"/>
        <v>1</v>
      </c>
      <c r="F145" s="2">
        <f t="shared" si="20"/>
        <v>4</v>
      </c>
      <c r="G145" s="2">
        <f t="shared" si="21"/>
        <v>1</v>
      </c>
      <c r="H145" s="2">
        <f t="shared" si="22"/>
        <v>7</v>
      </c>
      <c r="I145" s="41">
        <f t="shared" si="23"/>
        <v>2</v>
      </c>
      <c r="J145" s="41">
        <f t="shared" si="24"/>
        <v>1</v>
      </c>
      <c r="K145" s="41">
        <f t="shared" si="25"/>
        <v>0</v>
      </c>
      <c r="L145" s="41">
        <f t="shared" si="29"/>
        <v>1</v>
      </c>
      <c r="M145" s="41">
        <f t="shared" si="26"/>
        <v>1</v>
      </c>
      <c r="N145" s="41">
        <f t="shared" si="27"/>
        <v>1</v>
      </c>
      <c r="O145" s="41">
        <f t="shared" si="28"/>
        <v>1</v>
      </c>
      <c r="P145" s="41" t="s">
        <v>122</v>
      </c>
      <c r="Q145" s="41">
        <v>0</v>
      </c>
      <c r="R145" s="41">
        <v>0</v>
      </c>
      <c r="S145" s="41" t="s">
        <v>299</v>
      </c>
      <c r="T145" s="59" t="s">
        <v>300</v>
      </c>
      <c r="U145" s="60" t="s">
        <v>303</v>
      </c>
      <c r="V145" s="62"/>
      <c r="Z145" s="62"/>
      <c r="AC145" s="69"/>
      <c r="AD145" s="69"/>
      <c r="AE145" s="69"/>
      <c r="AF145" s="69"/>
    </row>
    <row r="146" spans="1:32">
      <c r="A146" s="52" t="str">
        <f t="shared" si="16"/>
        <v>1109</v>
      </c>
      <c r="B146" s="50" t="str">
        <f t="shared" si="30"/>
        <v>track_1109</v>
      </c>
      <c r="C146" s="2">
        <f t="shared" si="17"/>
        <v>13</v>
      </c>
      <c r="D146" s="2">
        <f t="shared" si="18"/>
        <v>1</v>
      </c>
      <c r="E146" s="2">
        <f t="shared" si="19"/>
        <v>2</v>
      </c>
      <c r="F146" s="2">
        <f t="shared" si="20"/>
        <v>3</v>
      </c>
      <c r="G146" s="2">
        <f t="shared" si="21"/>
        <v>1</v>
      </c>
      <c r="H146" s="2">
        <f t="shared" si="22"/>
        <v>1</v>
      </c>
      <c r="I146" s="41">
        <f t="shared" si="23"/>
        <v>2</v>
      </c>
      <c r="J146" s="41">
        <f t="shared" si="24"/>
        <v>1</v>
      </c>
      <c r="K146" s="41">
        <f t="shared" si="25"/>
        <v>0</v>
      </c>
      <c r="L146" s="41">
        <f t="shared" si="29"/>
        <v>1</v>
      </c>
      <c r="M146" s="41">
        <f t="shared" si="26"/>
        <v>1</v>
      </c>
      <c r="N146" s="41">
        <f t="shared" si="27"/>
        <v>1</v>
      </c>
      <c r="O146" s="41">
        <f t="shared" si="28"/>
        <v>1</v>
      </c>
      <c r="P146" s="41" t="s">
        <v>122</v>
      </c>
      <c r="Q146" s="41">
        <v>0</v>
      </c>
      <c r="R146" s="41">
        <v>0</v>
      </c>
      <c r="S146" s="41" t="s">
        <v>299</v>
      </c>
      <c r="T146" s="59" t="s">
        <v>300</v>
      </c>
      <c r="U146" s="60" t="s">
        <v>304</v>
      </c>
      <c r="V146" s="62"/>
      <c r="Z146" s="62"/>
      <c r="AC146" s="69"/>
      <c r="AD146" s="69"/>
      <c r="AE146" s="69"/>
      <c r="AF146" s="69"/>
    </row>
    <row r="147" spans="1:32">
      <c r="A147" s="52" t="str">
        <f t="shared" si="16"/>
        <v>1110</v>
      </c>
      <c r="B147" s="50" t="str">
        <f t="shared" si="30"/>
        <v>track_1110</v>
      </c>
      <c r="C147" s="2">
        <f t="shared" si="17"/>
        <v>13</v>
      </c>
      <c r="D147" s="2">
        <f t="shared" si="18"/>
        <v>1</v>
      </c>
      <c r="E147" s="2">
        <f t="shared" si="19"/>
        <v>3</v>
      </c>
      <c r="F147" s="2">
        <f t="shared" si="20"/>
        <v>2</v>
      </c>
      <c r="G147" s="2">
        <f t="shared" si="21"/>
        <v>1</v>
      </c>
      <c r="H147" s="2">
        <f t="shared" si="22"/>
        <v>5</v>
      </c>
      <c r="I147" s="41">
        <f t="shared" si="23"/>
        <v>2</v>
      </c>
      <c r="J147" s="41">
        <f t="shared" si="24"/>
        <v>1</v>
      </c>
      <c r="K147" s="41">
        <f t="shared" si="25"/>
        <v>0</v>
      </c>
      <c r="L147" s="41">
        <f t="shared" si="29"/>
        <v>1</v>
      </c>
      <c r="M147" s="41">
        <f t="shared" si="26"/>
        <v>1</v>
      </c>
      <c r="N147" s="41">
        <f t="shared" si="27"/>
        <v>1</v>
      </c>
      <c r="O147" s="41">
        <f t="shared" si="28"/>
        <v>1</v>
      </c>
      <c r="P147" s="41" t="s">
        <v>122</v>
      </c>
      <c r="Q147" s="41">
        <v>0</v>
      </c>
      <c r="R147" s="41">
        <v>0</v>
      </c>
      <c r="S147" s="41" t="s">
        <v>299</v>
      </c>
      <c r="T147" s="59" t="s">
        <v>300</v>
      </c>
      <c r="U147" s="60" t="s">
        <v>305</v>
      </c>
      <c r="V147" s="20" t="s">
        <v>306</v>
      </c>
      <c r="Z147" s="62"/>
      <c r="AC147" s="69"/>
      <c r="AD147" s="69"/>
      <c r="AE147" s="69"/>
      <c r="AF147" s="69"/>
    </row>
    <row r="148" spans="1:32">
      <c r="A148" s="52" t="str">
        <f t="shared" si="16"/>
        <v>1111</v>
      </c>
      <c r="B148" s="50" t="str">
        <f t="shared" si="30"/>
        <v>track_1111</v>
      </c>
      <c r="C148" s="2">
        <f t="shared" si="17"/>
        <v>13</v>
      </c>
      <c r="D148" s="2">
        <f t="shared" si="18"/>
        <v>1</v>
      </c>
      <c r="E148" s="2">
        <f t="shared" si="19"/>
        <v>3</v>
      </c>
      <c r="F148" s="2">
        <f t="shared" si="20"/>
        <v>4</v>
      </c>
      <c r="G148" s="2">
        <f t="shared" si="21"/>
        <v>1</v>
      </c>
      <c r="H148" s="2">
        <f t="shared" si="22"/>
        <v>6</v>
      </c>
      <c r="I148" s="41">
        <f t="shared" si="23"/>
        <v>2</v>
      </c>
      <c r="J148" s="41">
        <f t="shared" si="24"/>
        <v>1</v>
      </c>
      <c r="K148" s="41">
        <f t="shared" si="25"/>
        <v>0</v>
      </c>
      <c r="L148" s="41">
        <f t="shared" si="29"/>
        <v>1</v>
      </c>
      <c r="M148" s="41">
        <f t="shared" si="26"/>
        <v>1</v>
      </c>
      <c r="N148" s="41">
        <f t="shared" si="27"/>
        <v>1</v>
      </c>
      <c r="O148" s="41">
        <f t="shared" si="28"/>
        <v>1</v>
      </c>
      <c r="P148" s="41" t="s">
        <v>122</v>
      </c>
      <c r="Q148" s="41">
        <v>0</v>
      </c>
      <c r="R148" s="41">
        <v>0</v>
      </c>
      <c r="S148" s="41" t="s">
        <v>299</v>
      </c>
      <c r="T148" s="59" t="s">
        <v>300</v>
      </c>
      <c r="U148" s="60" t="s">
        <v>307</v>
      </c>
      <c r="V148" s="2" t="s">
        <v>308</v>
      </c>
      <c r="Z148" s="62"/>
      <c r="AC148" s="69"/>
      <c r="AD148" s="69"/>
      <c r="AE148" s="69"/>
      <c r="AF148" s="69"/>
    </row>
    <row r="149" spans="1:32">
      <c r="A149" s="52" t="str">
        <f t="shared" si="16"/>
        <v>1112</v>
      </c>
      <c r="B149" s="50" t="str">
        <f t="shared" si="30"/>
        <v>track_1112</v>
      </c>
      <c r="C149" s="2">
        <f t="shared" si="17"/>
        <v>13</v>
      </c>
      <c r="D149" s="2">
        <f t="shared" si="18"/>
        <v>1</v>
      </c>
      <c r="E149" s="2">
        <f t="shared" si="19"/>
        <v>4</v>
      </c>
      <c r="F149" s="2">
        <f t="shared" si="20"/>
        <v>2</v>
      </c>
      <c r="G149" s="2">
        <f t="shared" si="21"/>
        <v>1</v>
      </c>
      <c r="H149" s="2">
        <f t="shared" si="22"/>
        <v>4</v>
      </c>
      <c r="I149" s="41">
        <f t="shared" si="23"/>
        <v>2</v>
      </c>
      <c r="J149" s="41">
        <f t="shared" si="24"/>
        <v>1</v>
      </c>
      <c r="K149" s="41">
        <f t="shared" si="25"/>
        <v>0</v>
      </c>
      <c r="L149" s="41">
        <f t="shared" si="29"/>
        <v>1</v>
      </c>
      <c r="M149" s="41">
        <f t="shared" si="26"/>
        <v>1</v>
      </c>
      <c r="N149" s="41">
        <f t="shared" si="27"/>
        <v>1</v>
      </c>
      <c r="O149" s="41">
        <f t="shared" si="28"/>
        <v>1</v>
      </c>
      <c r="P149" s="41" t="s">
        <v>122</v>
      </c>
      <c r="Q149" s="41">
        <v>0</v>
      </c>
      <c r="R149" s="41">
        <v>0</v>
      </c>
      <c r="S149" s="41" t="s">
        <v>299</v>
      </c>
      <c r="T149" s="59" t="s">
        <v>300</v>
      </c>
      <c r="U149" s="60" t="s">
        <v>309</v>
      </c>
      <c r="V149" s="2" t="s">
        <v>310</v>
      </c>
      <c r="Z149" s="62"/>
      <c r="AC149" s="69"/>
      <c r="AD149" s="69"/>
      <c r="AE149" s="69"/>
      <c r="AF149" s="69"/>
    </row>
    <row r="150" spans="1:32">
      <c r="A150" s="52" t="str">
        <f t="shared" si="16"/>
        <v>1113</v>
      </c>
      <c r="B150" s="50" t="str">
        <f t="shared" si="30"/>
        <v>track_1113</v>
      </c>
      <c r="C150" s="2">
        <f t="shared" si="17"/>
        <v>14</v>
      </c>
      <c r="D150" s="2">
        <f t="shared" si="18"/>
        <v>1</v>
      </c>
      <c r="E150" s="2">
        <f t="shared" si="19"/>
        <v>1</v>
      </c>
      <c r="F150" s="2">
        <f t="shared" si="20"/>
        <v>2</v>
      </c>
      <c r="G150" s="2">
        <f t="shared" si="21"/>
        <v>1</v>
      </c>
      <c r="H150" s="2">
        <f t="shared" si="22"/>
        <v>7</v>
      </c>
      <c r="I150" s="41">
        <f t="shared" si="23"/>
        <v>2</v>
      </c>
      <c r="J150" s="41">
        <f t="shared" si="24"/>
        <v>1</v>
      </c>
      <c r="K150" s="41">
        <f t="shared" si="25"/>
        <v>0</v>
      </c>
      <c r="L150" s="41">
        <f t="shared" si="29"/>
        <v>1</v>
      </c>
      <c r="M150" s="41">
        <f t="shared" si="26"/>
        <v>0</v>
      </c>
      <c r="N150" s="41">
        <f t="shared" si="27"/>
        <v>0</v>
      </c>
      <c r="O150" s="41">
        <f t="shared" si="28"/>
        <v>1</v>
      </c>
      <c r="P150" s="41" t="s">
        <v>122</v>
      </c>
      <c r="Q150" s="41">
        <v>0</v>
      </c>
      <c r="R150" s="41">
        <v>0</v>
      </c>
      <c r="S150" s="41">
        <v>0</v>
      </c>
      <c r="T150" s="59" t="s">
        <v>105</v>
      </c>
      <c r="U150" s="60" t="s">
        <v>311</v>
      </c>
      <c r="V150" s="2" t="s">
        <v>312</v>
      </c>
      <c r="Z150" s="62"/>
      <c r="AC150" s="69"/>
      <c r="AD150" s="69"/>
      <c r="AE150" s="69"/>
      <c r="AF150" s="69"/>
    </row>
    <row r="151" spans="1:32">
      <c r="A151" s="52" t="str">
        <f t="shared" si="16"/>
        <v>1114</v>
      </c>
      <c r="B151" s="50" t="str">
        <f t="shared" si="30"/>
        <v>track_1114</v>
      </c>
      <c r="C151" s="2">
        <f t="shared" si="17"/>
        <v>14</v>
      </c>
      <c r="D151" s="2">
        <f t="shared" si="18"/>
        <v>1</v>
      </c>
      <c r="E151" s="2">
        <f t="shared" si="19"/>
        <v>1</v>
      </c>
      <c r="F151" s="2">
        <f t="shared" si="20"/>
        <v>3</v>
      </c>
      <c r="G151" s="2">
        <f t="shared" si="21"/>
        <v>1</v>
      </c>
      <c r="H151" s="2">
        <f t="shared" si="22"/>
        <v>8</v>
      </c>
      <c r="I151" s="41">
        <f t="shared" si="23"/>
        <v>2</v>
      </c>
      <c r="J151" s="41">
        <f t="shared" si="24"/>
        <v>1</v>
      </c>
      <c r="K151" s="41">
        <f t="shared" si="25"/>
        <v>0</v>
      </c>
      <c r="L151" s="41">
        <f t="shared" si="29"/>
        <v>1</v>
      </c>
      <c r="M151" s="41">
        <f t="shared" si="26"/>
        <v>0</v>
      </c>
      <c r="N151" s="41">
        <f t="shared" si="27"/>
        <v>0</v>
      </c>
      <c r="O151" s="41">
        <f t="shared" si="28"/>
        <v>1</v>
      </c>
      <c r="P151" s="41" t="s">
        <v>122</v>
      </c>
      <c r="Q151" s="41">
        <v>0</v>
      </c>
      <c r="R151" s="41">
        <v>0</v>
      </c>
      <c r="S151" s="41">
        <v>0</v>
      </c>
      <c r="T151" s="59" t="s">
        <v>105</v>
      </c>
      <c r="U151" s="60" t="s">
        <v>313</v>
      </c>
      <c r="V151" s="2" t="s">
        <v>314</v>
      </c>
      <c r="Z151" s="62"/>
      <c r="AC151" s="69"/>
      <c r="AD151" s="69"/>
      <c r="AE151" s="69"/>
      <c r="AF151" s="69"/>
    </row>
    <row r="152" spans="1:32">
      <c r="A152" s="52" t="str">
        <f t="shared" si="16"/>
        <v>1115</v>
      </c>
      <c r="B152" s="50" t="str">
        <f t="shared" si="30"/>
        <v>track_1115</v>
      </c>
      <c r="C152" s="2">
        <f t="shared" si="17"/>
        <v>14</v>
      </c>
      <c r="D152" s="2">
        <f t="shared" si="18"/>
        <v>1</v>
      </c>
      <c r="E152" s="2">
        <f t="shared" si="19"/>
        <v>1</v>
      </c>
      <c r="F152" s="2">
        <f t="shared" si="20"/>
        <v>4</v>
      </c>
      <c r="G152" s="2">
        <f t="shared" si="21"/>
        <v>1</v>
      </c>
      <c r="H152" s="2">
        <f t="shared" si="22"/>
        <v>4</v>
      </c>
      <c r="I152" s="41">
        <f t="shared" si="23"/>
        <v>2</v>
      </c>
      <c r="J152" s="41">
        <f t="shared" si="24"/>
        <v>1</v>
      </c>
      <c r="K152" s="41">
        <f t="shared" si="25"/>
        <v>0</v>
      </c>
      <c r="L152" s="41">
        <f t="shared" si="29"/>
        <v>1</v>
      </c>
      <c r="M152" s="41">
        <f t="shared" si="26"/>
        <v>0</v>
      </c>
      <c r="N152" s="41">
        <f t="shared" si="27"/>
        <v>0</v>
      </c>
      <c r="O152" s="41">
        <f t="shared" si="28"/>
        <v>1</v>
      </c>
      <c r="P152" s="41" t="s">
        <v>122</v>
      </c>
      <c r="Q152" s="41">
        <v>0</v>
      </c>
      <c r="R152" s="41">
        <v>0</v>
      </c>
      <c r="S152" s="41">
        <v>0</v>
      </c>
      <c r="T152" s="59" t="s">
        <v>105</v>
      </c>
      <c r="U152" s="60" t="s">
        <v>315</v>
      </c>
      <c r="V152" s="2" t="s">
        <v>316</v>
      </c>
      <c r="Z152" s="62"/>
      <c r="AC152" s="69"/>
      <c r="AD152" s="69"/>
      <c r="AE152" s="69"/>
      <c r="AF152" s="69"/>
    </row>
    <row r="153" spans="1:32">
      <c r="A153" s="52" t="str">
        <f t="shared" si="16"/>
        <v>1116</v>
      </c>
      <c r="B153" s="50" t="str">
        <f t="shared" si="30"/>
        <v>track_1116</v>
      </c>
      <c r="C153" s="2">
        <f t="shared" si="17"/>
        <v>14</v>
      </c>
      <c r="D153" s="2">
        <f t="shared" si="18"/>
        <v>1</v>
      </c>
      <c r="E153" s="2">
        <f t="shared" si="19"/>
        <v>3</v>
      </c>
      <c r="F153" s="2">
        <f t="shared" si="20"/>
        <v>1</v>
      </c>
      <c r="G153" s="2">
        <f t="shared" si="21"/>
        <v>1</v>
      </c>
      <c r="H153" s="2">
        <f t="shared" si="22"/>
        <v>3</v>
      </c>
      <c r="I153" s="41">
        <f t="shared" si="23"/>
        <v>2</v>
      </c>
      <c r="J153" s="41">
        <f t="shared" si="24"/>
        <v>1</v>
      </c>
      <c r="K153" s="41">
        <f t="shared" si="25"/>
        <v>0</v>
      </c>
      <c r="L153" s="41">
        <f t="shared" si="29"/>
        <v>1</v>
      </c>
      <c r="M153" s="41">
        <f t="shared" si="26"/>
        <v>0</v>
      </c>
      <c r="N153" s="41">
        <f t="shared" si="27"/>
        <v>0</v>
      </c>
      <c r="O153" s="41">
        <f t="shared" si="28"/>
        <v>1</v>
      </c>
      <c r="P153" s="41" t="s">
        <v>122</v>
      </c>
      <c r="Q153" s="41">
        <v>0</v>
      </c>
      <c r="R153" s="41">
        <v>0</v>
      </c>
      <c r="S153" s="41">
        <v>0</v>
      </c>
      <c r="T153" s="59" t="s">
        <v>105</v>
      </c>
      <c r="U153" s="60" t="s">
        <v>317</v>
      </c>
      <c r="V153" s="20" t="s">
        <v>318</v>
      </c>
      <c r="Z153" s="62"/>
      <c r="AC153" s="69"/>
      <c r="AD153" s="69"/>
      <c r="AE153" s="69"/>
      <c r="AF153" s="69"/>
    </row>
    <row r="154" spans="1:32" ht="31.2">
      <c r="A154" s="52" t="str">
        <f t="shared" si="16"/>
        <v>1117</v>
      </c>
      <c r="B154" s="50" t="str">
        <f t="shared" si="30"/>
        <v>track_1117</v>
      </c>
      <c r="C154" s="2">
        <f t="shared" si="17"/>
        <v>14</v>
      </c>
      <c r="D154" s="2">
        <f t="shared" si="18"/>
        <v>1</v>
      </c>
      <c r="E154" s="2">
        <f t="shared" si="19"/>
        <v>3</v>
      </c>
      <c r="F154" s="2">
        <f t="shared" si="20"/>
        <v>4</v>
      </c>
      <c r="G154" s="2">
        <f t="shared" si="21"/>
        <v>1</v>
      </c>
      <c r="H154" s="2">
        <f t="shared" si="22"/>
        <v>2</v>
      </c>
      <c r="I154" s="41">
        <f t="shared" si="23"/>
        <v>2</v>
      </c>
      <c r="J154" s="41">
        <f t="shared" si="24"/>
        <v>1</v>
      </c>
      <c r="K154" s="41">
        <f t="shared" si="25"/>
        <v>0</v>
      </c>
      <c r="L154" s="41">
        <f t="shared" si="29"/>
        <v>1</v>
      </c>
      <c r="M154" s="41">
        <f t="shared" si="26"/>
        <v>0</v>
      </c>
      <c r="N154" s="41">
        <f t="shared" si="27"/>
        <v>0</v>
      </c>
      <c r="O154" s="41">
        <f t="shared" si="28"/>
        <v>1</v>
      </c>
      <c r="P154" s="41" t="s">
        <v>122</v>
      </c>
      <c r="Q154" s="41">
        <v>0</v>
      </c>
      <c r="R154" s="2">
        <v>0</v>
      </c>
      <c r="S154" s="2">
        <v>0</v>
      </c>
      <c r="T154" s="59" t="s">
        <v>105</v>
      </c>
      <c r="U154" s="60" t="s">
        <v>319</v>
      </c>
      <c r="V154" s="53" t="s">
        <v>48</v>
      </c>
      <c r="W154" s="2" t="s">
        <v>49</v>
      </c>
      <c r="Z154" s="62"/>
      <c r="AC154" s="69"/>
      <c r="AD154" s="69"/>
      <c r="AE154" s="69"/>
      <c r="AF154" s="69"/>
    </row>
    <row r="155" spans="1:32" ht="31.2">
      <c r="A155" s="52" t="str">
        <f t="shared" si="16"/>
        <v>1118</v>
      </c>
      <c r="B155" s="50" t="str">
        <f t="shared" si="30"/>
        <v>track_1118</v>
      </c>
      <c r="C155" s="2">
        <f t="shared" si="17"/>
        <v>14</v>
      </c>
      <c r="D155" s="2">
        <f t="shared" si="18"/>
        <v>1</v>
      </c>
      <c r="E155" s="2">
        <f t="shared" si="19"/>
        <v>3</v>
      </c>
      <c r="F155" s="2">
        <f t="shared" si="20"/>
        <v>4</v>
      </c>
      <c r="G155" s="2">
        <f t="shared" si="21"/>
        <v>1</v>
      </c>
      <c r="H155" s="2">
        <f t="shared" si="22"/>
        <v>5</v>
      </c>
      <c r="I155" s="41">
        <f t="shared" si="23"/>
        <v>2</v>
      </c>
      <c r="J155" s="41">
        <f t="shared" si="24"/>
        <v>1</v>
      </c>
      <c r="K155" s="41">
        <f t="shared" si="25"/>
        <v>0</v>
      </c>
      <c r="L155" s="41">
        <f t="shared" si="29"/>
        <v>1</v>
      </c>
      <c r="M155" s="41">
        <f t="shared" si="26"/>
        <v>0</v>
      </c>
      <c r="N155" s="41">
        <f t="shared" si="27"/>
        <v>0</v>
      </c>
      <c r="O155" s="41">
        <f t="shared" si="28"/>
        <v>1</v>
      </c>
      <c r="P155" s="41" t="s">
        <v>122</v>
      </c>
      <c r="Q155" s="41">
        <v>0</v>
      </c>
      <c r="R155" s="2">
        <v>0</v>
      </c>
      <c r="S155" s="2">
        <v>0</v>
      </c>
      <c r="T155" s="59" t="s">
        <v>105</v>
      </c>
      <c r="U155" s="60" t="s">
        <v>320</v>
      </c>
      <c r="V155" s="53" t="s">
        <v>51</v>
      </c>
      <c r="W155" s="2" t="s">
        <v>52</v>
      </c>
      <c r="Z155" s="62"/>
      <c r="AC155" s="69"/>
      <c r="AD155" s="69"/>
      <c r="AE155" s="69"/>
      <c r="AF155" s="69"/>
    </row>
    <row r="156" spans="1:32" ht="31.2">
      <c r="A156" s="52" t="str">
        <f t="shared" si="16"/>
        <v>1119</v>
      </c>
      <c r="B156" s="50" t="str">
        <f t="shared" si="30"/>
        <v>track_1119</v>
      </c>
      <c r="C156" s="2">
        <f t="shared" si="17"/>
        <v>14</v>
      </c>
      <c r="D156" s="2">
        <f t="shared" si="18"/>
        <v>1</v>
      </c>
      <c r="E156" s="2">
        <f t="shared" si="19"/>
        <v>3</v>
      </c>
      <c r="F156" s="2">
        <f t="shared" si="20"/>
        <v>4</v>
      </c>
      <c r="G156" s="2">
        <f t="shared" si="21"/>
        <v>2</v>
      </c>
      <c r="H156" s="2">
        <f t="shared" si="22"/>
        <v>6</v>
      </c>
      <c r="I156" s="41">
        <f t="shared" si="23"/>
        <v>2</v>
      </c>
      <c r="J156" s="41">
        <f t="shared" si="24"/>
        <v>1</v>
      </c>
      <c r="K156" s="41">
        <f t="shared" si="25"/>
        <v>0</v>
      </c>
      <c r="L156" s="41">
        <f t="shared" si="29"/>
        <v>1</v>
      </c>
      <c r="M156" s="41">
        <f t="shared" si="26"/>
        <v>0</v>
      </c>
      <c r="N156" s="41">
        <f t="shared" si="27"/>
        <v>0</v>
      </c>
      <c r="O156" s="41">
        <f t="shared" si="28"/>
        <v>1</v>
      </c>
      <c r="P156" s="41" t="s">
        <v>122</v>
      </c>
      <c r="Q156" s="41">
        <v>0</v>
      </c>
      <c r="R156" s="2">
        <v>0</v>
      </c>
      <c r="S156" s="2">
        <v>0</v>
      </c>
      <c r="T156" s="59" t="s">
        <v>105</v>
      </c>
      <c r="U156" s="60" t="s">
        <v>321</v>
      </c>
      <c r="V156" s="53" t="s">
        <v>54</v>
      </c>
      <c r="W156" s="2" t="s">
        <v>55</v>
      </c>
      <c r="Z156" s="62"/>
      <c r="AC156" s="69"/>
      <c r="AD156" s="69"/>
      <c r="AE156" s="69"/>
      <c r="AF156" s="69"/>
    </row>
    <row r="157" spans="1:32" ht="31.2">
      <c r="A157" s="52" t="str">
        <f t="shared" si="16"/>
        <v>1120</v>
      </c>
      <c r="B157" s="50" t="str">
        <f t="shared" si="30"/>
        <v>track_1120</v>
      </c>
      <c r="C157" s="2">
        <f t="shared" si="17"/>
        <v>14</v>
      </c>
      <c r="D157" s="2">
        <f t="shared" si="18"/>
        <v>1</v>
      </c>
      <c r="E157" s="2">
        <f t="shared" si="19"/>
        <v>4</v>
      </c>
      <c r="F157" s="2">
        <f t="shared" si="20"/>
        <v>2</v>
      </c>
      <c r="G157" s="2">
        <f t="shared" si="21"/>
        <v>2</v>
      </c>
      <c r="H157" s="2">
        <f t="shared" si="22"/>
        <v>1</v>
      </c>
      <c r="I157" s="41">
        <f t="shared" si="23"/>
        <v>2</v>
      </c>
      <c r="J157" s="41">
        <f t="shared" si="24"/>
        <v>1</v>
      </c>
      <c r="K157" s="41">
        <f t="shared" si="25"/>
        <v>0</v>
      </c>
      <c r="L157" s="41">
        <f t="shared" si="29"/>
        <v>1</v>
      </c>
      <c r="M157" s="41">
        <f t="shared" si="26"/>
        <v>0</v>
      </c>
      <c r="N157" s="41">
        <f t="shared" si="27"/>
        <v>0</v>
      </c>
      <c r="O157" s="41">
        <f t="shared" si="28"/>
        <v>1</v>
      </c>
      <c r="P157" s="41" t="s">
        <v>122</v>
      </c>
      <c r="Q157" s="41">
        <v>0</v>
      </c>
      <c r="R157" s="2">
        <v>0</v>
      </c>
      <c r="S157" s="2">
        <v>0</v>
      </c>
      <c r="T157" s="59" t="s">
        <v>105</v>
      </c>
      <c r="U157" s="60" t="s">
        <v>322</v>
      </c>
      <c r="V157" s="53" t="s">
        <v>57</v>
      </c>
      <c r="W157" s="2" t="s">
        <v>58</v>
      </c>
      <c r="Z157" s="62"/>
      <c r="AC157" s="69"/>
      <c r="AD157" s="69"/>
      <c r="AE157" s="69"/>
      <c r="AF157" s="69"/>
    </row>
    <row r="158" spans="1:32">
      <c r="A158" s="52" t="str">
        <f t="shared" si="16"/>
        <v>1121</v>
      </c>
      <c r="B158" s="50" t="str">
        <f t="shared" si="30"/>
        <v>track_1121</v>
      </c>
      <c r="C158" s="2">
        <f t="shared" si="17"/>
        <v>15</v>
      </c>
      <c r="D158" s="2">
        <f t="shared" si="18"/>
        <v>0</v>
      </c>
      <c r="E158" s="2">
        <f t="shared" si="19"/>
        <v>1</v>
      </c>
      <c r="F158" s="2">
        <f t="shared" si="20"/>
        <v>3</v>
      </c>
      <c r="G158" s="2">
        <f t="shared" si="21"/>
        <v>1</v>
      </c>
      <c r="H158" s="2">
        <f t="shared" si="22"/>
        <v>1</v>
      </c>
      <c r="I158" s="41">
        <f t="shared" si="23"/>
        <v>2</v>
      </c>
      <c r="J158" s="41">
        <f t="shared" si="24"/>
        <v>1</v>
      </c>
      <c r="K158" s="41">
        <f t="shared" si="25"/>
        <v>0</v>
      </c>
      <c r="L158" s="41">
        <f t="shared" si="29"/>
        <v>1</v>
      </c>
      <c r="M158" s="41">
        <f t="shared" si="26"/>
        <v>1</v>
      </c>
      <c r="N158" s="41">
        <f t="shared" si="27"/>
        <v>0</v>
      </c>
      <c r="O158" s="41">
        <f t="shared" si="28"/>
        <v>1</v>
      </c>
      <c r="P158" s="41" t="s">
        <v>122</v>
      </c>
      <c r="Q158" s="41">
        <v>0</v>
      </c>
      <c r="R158" s="2">
        <v>0</v>
      </c>
      <c r="S158" s="2" t="s">
        <v>323</v>
      </c>
      <c r="T158" s="59" t="s">
        <v>324</v>
      </c>
      <c r="U158" s="60" t="s">
        <v>325</v>
      </c>
      <c r="V158" s="53" t="s">
        <v>61</v>
      </c>
      <c r="Z158" s="62"/>
      <c r="AC158" s="69"/>
      <c r="AD158" s="69"/>
      <c r="AE158" s="69"/>
      <c r="AF158" s="69"/>
    </row>
    <row r="159" spans="1:32">
      <c r="A159" s="52" t="str">
        <f t="shared" si="16"/>
        <v>1122</v>
      </c>
      <c r="B159" s="50" t="str">
        <f t="shared" si="30"/>
        <v>track_1122</v>
      </c>
      <c r="C159" s="2">
        <f t="shared" si="17"/>
        <v>15</v>
      </c>
      <c r="D159" s="2">
        <f t="shared" si="18"/>
        <v>0</v>
      </c>
      <c r="E159" s="2">
        <f t="shared" si="19"/>
        <v>2</v>
      </c>
      <c r="F159" s="2">
        <f t="shared" si="20"/>
        <v>4</v>
      </c>
      <c r="G159" s="2">
        <f t="shared" si="21"/>
        <v>1</v>
      </c>
      <c r="H159" s="2">
        <f t="shared" si="22"/>
        <v>3</v>
      </c>
      <c r="I159" s="41">
        <f t="shared" si="23"/>
        <v>2</v>
      </c>
      <c r="J159" s="41">
        <f t="shared" si="24"/>
        <v>1</v>
      </c>
      <c r="K159" s="41">
        <f t="shared" si="25"/>
        <v>0</v>
      </c>
      <c r="L159" s="41">
        <f t="shared" si="29"/>
        <v>1</v>
      </c>
      <c r="M159" s="41">
        <f t="shared" si="26"/>
        <v>1</v>
      </c>
      <c r="N159" s="41">
        <f t="shared" si="27"/>
        <v>0</v>
      </c>
      <c r="O159" s="41">
        <f t="shared" si="28"/>
        <v>1</v>
      </c>
      <c r="P159" s="41" t="s">
        <v>122</v>
      </c>
      <c r="Q159" s="41">
        <v>0</v>
      </c>
      <c r="R159" s="2">
        <v>0</v>
      </c>
      <c r="S159" s="2" t="s">
        <v>323</v>
      </c>
      <c r="T159" s="59" t="s">
        <v>324</v>
      </c>
      <c r="U159" s="60" t="s">
        <v>326</v>
      </c>
      <c r="V159" s="53" t="s">
        <v>63</v>
      </c>
      <c r="Z159" s="62"/>
      <c r="AC159" s="69"/>
      <c r="AD159" s="69"/>
      <c r="AE159" s="69"/>
      <c r="AF159" s="69"/>
    </row>
    <row r="160" spans="1:32">
      <c r="A160" s="52" t="str">
        <f t="shared" si="16"/>
        <v>1123</v>
      </c>
      <c r="B160" s="50" t="str">
        <f t="shared" si="30"/>
        <v>track_1123</v>
      </c>
      <c r="C160" s="2">
        <f t="shared" si="17"/>
        <v>15</v>
      </c>
      <c r="D160" s="2">
        <f t="shared" si="18"/>
        <v>0</v>
      </c>
      <c r="E160" s="2">
        <f t="shared" si="19"/>
        <v>3</v>
      </c>
      <c r="F160" s="2">
        <f t="shared" si="20"/>
        <v>1</v>
      </c>
      <c r="G160" s="2">
        <f t="shared" si="21"/>
        <v>1</v>
      </c>
      <c r="H160" s="2">
        <f t="shared" si="22"/>
        <v>4</v>
      </c>
      <c r="I160" s="41">
        <f t="shared" si="23"/>
        <v>2</v>
      </c>
      <c r="J160" s="41">
        <f t="shared" si="24"/>
        <v>1</v>
      </c>
      <c r="K160" s="41">
        <f t="shared" si="25"/>
        <v>0</v>
      </c>
      <c r="L160" s="41">
        <f t="shared" si="29"/>
        <v>1</v>
      </c>
      <c r="M160" s="41">
        <f t="shared" si="26"/>
        <v>1</v>
      </c>
      <c r="N160" s="41">
        <f t="shared" si="27"/>
        <v>0</v>
      </c>
      <c r="O160" s="41">
        <f t="shared" si="28"/>
        <v>1</v>
      </c>
      <c r="P160" s="41" t="s">
        <v>122</v>
      </c>
      <c r="Q160" s="41">
        <v>0</v>
      </c>
      <c r="R160" s="2">
        <v>0</v>
      </c>
      <c r="S160" s="2" t="s">
        <v>323</v>
      </c>
      <c r="T160" s="59" t="s">
        <v>324</v>
      </c>
      <c r="U160" s="60" t="s">
        <v>327</v>
      </c>
      <c r="V160" s="53" t="s">
        <v>65</v>
      </c>
      <c r="Z160" s="62"/>
      <c r="AC160" s="69"/>
      <c r="AD160" s="69"/>
      <c r="AE160" s="69"/>
      <c r="AF160" s="69"/>
    </row>
    <row r="161" spans="1:32">
      <c r="A161" s="52" t="str">
        <f t="shared" si="16"/>
        <v>1124</v>
      </c>
      <c r="B161" s="50" t="str">
        <f t="shared" si="30"/>
        <v>track_1124</v>
      </c>
      <c r="C161" s="2">
        <f t="shared" si="17"/>
        <v>15</v>
      </c>
      <c r="D161" s="2">
        <f t="shared" si="18"/>
        <v>0</v>
      </c>
      <c r="E161" s="2">
        <f t="shared" si="19"/>
        <v>3</v>
      </c>
      <c r="F161" s="2">
        <f t="shared" si="20"/>
        <v>2</v>
      </c>
      <c r="G161" s="2">
        <f t="shared" si="21"/>
        <v>1</v>
      </c>
      <c r="H161" s="2">
        <f t="shared" si="22"/>
        <v>5</v>
      </c>
      <c r="I161" s="41">
        <f t="shared" si="23"/>
        <v>2</v>
      </c>
      <c r="J161" s="41">
        <f t="shared" si="24"/>
        <v>1</v>
      </c>
      <c r="K161" s="41">
        <f t="shared" si="25"/>
        <v>0</v>
      </c>
      <c r="L161" s="41">
        <f t="shared" si="29"/>
        <v>1</v>
      </c>
      <c r="M161" s="41">
        <f t="shared" si="26"/>
        <v>1</v>
      </c>
      <c r="N161" s="41">
        <f t="shared" si="27"/>
        <v>0</v>
      </c>
      <c r="O161" s="41">
        <f t="shared" si="28"/>
        <v>1</v>
      </c>
      <c r="P161" s="41" t="s">
        <v>122</v>
      </c>
      <c r="Q161" s="41">
        <v>0</v>
      </c>
      <c r="R161" s="2">
        <v>0</v>
      </c>
      <c r="S161" s="2" t="s">
        <v>323</v>
      </c>
      <c r="T161" s="59" t="s">
        <v>324</v>
      </c>
      <c r="U161" s="60" t="s">
        <v>328</v>
      </c>
      <c r="V161" s="53" t="s">
        <v>67</v>
      </c>
      <c r="Z161" s="62"/>
      <c r="AC161" s="69"/>
      <c r="AD161" s="69"/>
      <c r="AE161" s="69"/>
      <c r="AF161" s="69"/>
    </row>
    <row r="162" spans="1:32">
      <c r="A162" s="52" t="str">
        <f t="shared" si="16"/>
        <v>1125</v>
      </c>
      <c r="B162" s="50" t="str">
        <f t="shared" si="30"/>
        <v>track_1125</v>
      </c>
      <c r="C162" s="2">
        <f t="shared" si="17"/>
        <v>15</v>
      </c>
      <c r="D162" s="2">
        <f t="shared" si="18"/>
        <v>0</v>
      </c>
      <c r="E162" s="2">
        <f t="shared" si="19"/>
        <v>3</v>
      </c>
      <c r="F162" s="2">
        <f t="shared" si="20"/>
        <v>4</v>
      </c>
      <c r="G162" s="2">
        <f t="shared" si="21"/>
        <v>1</v>
      </c>
      <c r="H162" s="2">
        <f t="shared" si="22"/>
        <v>7</v>
      </c>
      <c r="I162" s="41">
        <f t="shared" si="23"/>
        <v>2</v>
      </c>
      <c r="J162" s="41">
        <f t="shared" si="24"/>
        <v>1</v>
      </c>
      <c r="K162" s="41">
        <f t="shared" si="25"/>
        <v>0</v>
      </c>
      <c r="L162" s="41">
        <f t="shared" si="29"/>
        <v>1</v>
      </c>
      <c r="M162" s="41">
        <f t="shared" si="26"/>
        <v>1</v>
      </c>
      <c r="N162" s="41">
        <f t="shared" si="27"/>
        <v>0</v>
      </c>
      <c r="O162" s="41">
        <f t="shared" si="28"/>
        <v>1</v>
      </c>
      <c r="P162" s="41" t="s">
        <v>122</v>
      </c>
      <c r="Q162" s="41">
        <v>0</v>
      </c>
      <c r="R162" s="2">
        <v>0</v>
      </c>
      <c r="S162" s="2" t="s">
        <v>323</v>
      </c>
      <c r="T162" s="59" t="s">
        <v>324</v>
      </c>
      <c r="U162" s="60" t="s">
        <v>329</v>
      </c>
      <c r="V162" s="53" t="s">
        <v>69</v>
      </c>
      <c r="Z162" s="62"/>
      <c r="AC162" s="69"/>
      <c r="AD162" s="69"/>
      <c r="AE162" s="69"/>
      <c r="AF162" s="69"/>
    </row>
    <row r="163" spans="1:32">
      <c r="A163" s="52" t="str">
        <f t="shared" si="16"/>
        <v>1126</v>
      </c>
      <c r="B163" s="50" t="str">
        <f t="shared" si="30"/>
        <v>track_1126</v>
      </c>
      <c r="C163" s="2">
        <f t="shared" si="17"/>
        <v>15</v>
      </c>
      <c r="D163" s="2">
        <f t="shared" si="18"/>
        <v>0</v>
      </c>
      <c r="E163" s="2">
        <f t="shared" si="19"/>
        <v>4</v>
      </c>
      <c r="F163" s="2">
        <f t="shared" si="20"/>
        <v>2</v>
      </c>
      <c r="G163" s="2">
        <f t="shared" si="21"/>
        <v>1</v>
      </c>
      <c r="H163" s="2">
        <f t="shared" si="22"/>
        <v>2</v>
      </c>
      <c r="I163" s="41">
        <f t="shared" si="23"/>
        <v>2</v>
      </c>
      <c r="J163" s="41">
        <f t="shared" si="24"/>
        <v>1</v>
      </c>
      <c r="K163" s="41">
        <f t="shared" si="25"/>
        <v>0</v>
      </c>
      <c r="L163" s="41">
        <f t="shared" si="29"/>
        <v>1</v>
      </c>
      <c r="M163" s="41">
        <f t="shared" si="26"/>
        <v>1</v>
      </c>
      <c r="N163" s="41">
        <f t="shared" si="27"/>
        <v>0</v>
      </c>
      <c r="O163" s="41">
        <f t="shared" si="28"/>
        <v>1</v>
      </c>
      <c r="P163" s="41" t="s">
        <v>122</v>
      </c>
      <c r="Q163" s="41">
        <v>0</v>
      </c>
      <c r="R163" s="2">
        <v>0</v>
      </c>
      <c r="S163" s="2" t="s">
        <v>323</v>
      </c>
      <c r="T163" s="59" t="s">
        <v>324</v>
      </c>
      <c r="U163" s="60" t="s">
        <v>330</v>
      </c>
      <c r="V163" s="53" t="s">
        <v>71</v>
      </c>
      <c r="Z163" s="62"/>
      <c r="AC163" s="69"/>
      <c r="AD163" s="69"/>
      <c r="AE163" s="69"/>
      <c r="AF163" s="69"/>
    </row>
    <row r="164" spans="1:32">
      <c r="A164" s="52" t="str">
        <f t="shared" si="16"/>
        <v>1127</v>
      </c>
      <c r="B164" s="50" t="str">
        <f t="shared" si="30"/>
        <v>track_1127</v>
      </c>
      <c r="C164" s="2">
        <f t="shared" si="17"/>
        <v>15</v>
      </c>
      <c r="D164" s="2">
        <f t="shared" si="18"/>
        <v>0</v>
      </c>
      <c r="E164" s="2">
        <f t="shared" si="19"/>
        <v>4</v>
      </c>
      <c r="F164" s="2">
        <f t="shared" si="20"/>
        <v>3</v>
      </c>
      <c r="G164" s="2">
        <f t="shared" si="21"/>
        <v>1</v>
      </c>
      <c r="H164" s="2">
        <f t="shared" si="22"/>
        <v>6</v>
      </c>
      <c r="I164" s="41">
        <f t="shared" si="23"/>
        <v>2</v>
      </c>
      <c r="J164" s="41">
        <f t="shared" si="24"/>
        <v>1</v>
      </c>
      <c r="K164" s="41">
        <f t="shared" si="25"/>
        <v>0</v>
      </c>
      <c r="L164" s="41">
        <f t="shared" si="29"/>
        <v>1</v>
      </c>
      <c r="M164" s="41">
        <f t="shared" si="26"/>
        <v>1</v>
      </c>
      <c r="N164" s="41">
        <f t="shared" si="27"/>
        <v>0</v>
      </c>
      <c r="O164" s="41">
        <f t="shared" si="28"/>
        <v>1</v>
      </c>
      <c r="P164" s="41" t="s">
        <v>122</v>
      </c>
      <c r="Q164" s="41">
        <v>0</v>
      </c>
      <c r="R164" s="2">
        <v>0</v>
      </c>
      <c r="S164" s="2" t="s">
        <v>323</v>
      </c>
      <c r="T164" s="59" t="s">
        <v>324</v>
      </c>
      <c r="U164" s="60" t="s">
        <v>331</v>
      </c>
      <c r="V164" s="53" t="s">
        <v>73</v>
      </c>
      <c r="Z164" s="62"/>
      <c r="AC164" s="69"/>
      <c r="AD164" s="69"/>
      <c r="AE164" s="69"/>
      <c r="AF164" s="69"/>
    </row>
    <row r="165" spans="1:32">
      <c r="A165" s="52" t="str">
        <f t="shared" si="16"/>
        <v>1128</v>
      </c>
      <c r="B165" s="50" t="str">
        <f t="shared" si="30"/>
        <v>track_1128</v>
      </c>
      <c r="C165" s="2">
        <f t="shared" si="17"/>
        <v>16</v>
      </c>
      <c r="D165" s="2">
        <f t="shared" si="18"/>
        <v>1</v>
      </c>
      <c r="E165" s="2">
        <f t="shared" si="19"/>
        <v>1</v>
      </c>
      <c r="F165" s="2">
        <f t="shared" si="20"/>
        <v>3</v>
      </c>
      <c r="G165" s="2">
        <f t="shared" si="21"/>
        <v>1</v>
      </c>
      <c r="H165" s="2">
        <f t="shared" si="22"/>
        <v>3</v>
      </c>
      <c r="I165" s="41">
        <f t="shared" si="23"/>
        <v>2</v>
      </c>
      <c r="J165" s="41">
        <f t="shared" si="24"/>
        <v>0</v>
      </c>
      <c r="K165" s="41">
        <f t="shared" si="25"/>
        <v>1</v>
      </c>
      <c r="L165" s="41">
        <f t="shared" si="29"/>
        <v>1</v>
      </c>
      <c r="M165" s="41">
        <f t="shared" si="26"/>
        <v>0</v>
      </c>
      <c r="N165" s="41">
        <f t="shared" si="27"/>
        <v>1</v>
      </c>
      <c r="O165" s="41">
        <f t="shared" si="28"/>
        <v>1</v>
      </c>
      <c r="P165" s="41" t="s">
        <v>122</v>
      </c>
      <c r="Q165" s="41">
        <v>0</v>
      </c>
      <c r="R165" s="2">
        <v>0</v>
      </c>
      <c r="S165" s="2" t="s">
        <v>332</v>
      </c>
      <c r="T165" s="59" t="s">
        <v>333</v>
      </c>
      <c r="U165" s="60" t="s">
        <v>334</v>
      </c>
      <c r="V165" s="53" t="s">
        <v>75</v>
      </c>
      <c r="Z165" s="62"/>
      <c r="AC165" s="69"/>
      <c r="AD165" s="69"/>
      <c r="AE165" s="69"/>
      <c r="AF165" s="69"/>
    </row>
    <row r="166" spans="1:32">
      <c r="A166" s="52" t="str">
        <f t="shared" si="16"/>
        <v>1129</v>
      </c>
      <c r="B166" s="50" t="str">
        <f t="shared" si="30"/>
        <v>track_1129</v>
      </c>
      <c r="C166" s="2">
        <f t="shared" si="17"/>
        <v>16</v>
      </c>
      <c r="D166" s="2">
        <f t="shared" si="18"/>
        <v>1</v>
      </c>
      <c r="E166" s="2">
        <f t="shared" si="19"/>
        <v>1</v>
      </c>
      <c r="F166" s="2">
        <f t="shared" si="20"/>
        <v>4</v>
      </c>
      <c r="G166" s="2">
        <f t="shared" si="21"/>
        <v>1</v>
      </c>
      <c r="H166" s="2">
        <f t="shared" si="22"/>
        <v>5</v>
      </c>
      <c r="I166" s="41">
        <f t="shared" si="23"/>
        <v>2</v>
      </c>
      <c r="J166" s="41">
        <f t="shared" si="24"/>
        <v>0</v>
      </c>
      <c r="K166" s="41">
        <f t="shared" si="25"/>
        <v>1</v>
      </c>
      <c r="L166" s="41">
        <f t="shared" si="29"/>
        <v>1</v>
      </c>
      <c r="M166" s="41">
        <f t="shared" si="26"/>
        <v>0</v>
      </c>
      <c r="N166" s="41">
        <f t="shared" si="27"/>
        <v>1</v>
      </c>
      <c r="O166" s="41">
        <f t="shared" si="28"/>
        <v>1</v>
      </c>
      <c r="P166" s="41" t="s">
        <v>122</v>
      </c>
      <c r="Q166" s="41">
        <v>0</v>
      </c>
      <c r="R166" s="2">
        <v>0</v>
      </c>
      <c r="S166" s="2" t="s">
        <v>332</v>
      </c>
      <c r="T166" s="59" t="s">
        <v>333</v>
      </c>
      <c r="U166" s="60" t="s">
        <v>335</v>
      </c>
      <c r="V166" s="53" t="s">
        <v>77</v>
      </c>
      <c r="Z166" s="62"/>
      <c r="AC166" s="69"/>
      <c r="AD166" s="69"/>
      <c r="AE166" s="69"/>
      <c r="AF166" s="69"/>
    </row>
    <row r="167" spans="1:32">
      <c r="A167" s="52" t="str">
        <f t="shared" ref="A167:A230" si="31">RIGHT(U167,4)</f>
        <v>1130</v>
      </c>
      <c r="B167" s="50" t="str">
        <f t="shared" si="30"/>
        <v>track_1130</v>
      </c>
      <c r="C167" s="2">
        <f t="shared" ref="C167:C230" si="32">INT(RIGHT(LEFT(U167,8),2))</f>
        <v>16</v>
      </c>
      <c r="D167" s="2">
        <f t="shared" ref="D167:D230" si="33">INT(RIGHT(LEFT(U167,10),1))</f>
        <v>1</v>
      </c>
      <c r="E167" s="2">
        <f t="shared" ref="E167:E230" si="34">INT(RIGHT(LEFT(U167,11),1))</f>
        <v>1</v>
      </c>
      <c r="F167" s="2">
        <f t="shared" ref="F167:F230" si="35">INT(RIGHT(LEFT(U167,12),1))</f>
        <v>4</v>
      </c>
      <c r="G167" s="2">
        <f t="shared" ref="G167:G230" si="36">INT(RIGHT(LEFT(U167,13),1))</f>
        <v>1</v>
      </c>
      <c r="H167" s="2">
        <f t="shared" ref="H167:H230" si="37">INT(RIGHT(LEFT(U167,16),2))</f>
        <v>7</v>
      </c>
      <c r="I167" s="41">
        <f t="shared" ref="I167:I230" si="38">VLOOKUP(C167,AC:AG,5,0)</f>
        <v>2</v>
      </c>
      <c r="J167" s="41">
        <f t="shared" ref="J167:J230" si="39">VLOOKUP(C167,AC:AH,6,0)</f>
        <v>0</v>
      </c>
      <c r="K167" s="41">
        <f t="shared" ref="K167:K230" si="40">VLOOKUP(C167,AC:AI,7,0)</f>
        <v>1</v>
      </c>
      <c r="L167" s="41">
        <f t="shared" si="29"/>
        <v>1</v>
      </c>
      <c r="M167" s="41">
        <f t="shared" ref="M167:M230" si="41">VLOOKUP(C167,AC:AK,9,0)</f>
        <v>0</v>
      </c>
      <c r="N167" s="41">
        <f t="shared" ref="N167:N230" si="42">VLOOKUP(C167,AC:AL,10,0)</f>
        <v>1</v>
      </c>
      <c r="O167" s="41">
        <f t="shared" ref="O167:O230" si="43">VLOOKUP(C167,AC:AM,11,0)</f>
        <v>1</v>
      </c>
      <c r="P167" s="41" t="s">
        <v>122</v>
      </c>
      <c r="Q167" s="41">
        <v>0</v>
      </c>
      <c r="R167" s="2">
        <v>0</v>
      </c>
      <c r="S167" s="2" t="s">
        <v>332</v>
      </c>
      <c r="T167" s="59" t="s">
        <v>333</v>
      </c>
      <c r="U167" s="60" t="s">
        <v>336</v>
      </c>
      <c r="V167" s="2" t="s">
        <v>79</v>
      </c>
      <c r="Z167" s="62"/>
      <c r="AC167" s="69"/>
      <c r="AD167" s="69"/>
      <c r="AE167" s="69"/>
      <c r="AF167" s="69"/>
    </row>
    <row r="168" spans="1:32">
      <c r="A168" s="52" t="str">
        <f t="shared" si="31"/>
        <v>1131</v>
      </c>
      <c r="B168" s="50" t="str">
        <f t="shared" si="30"/>
        <v>track_1131</v>
      </c>
      <c r="C168" s="2">
        <f t="shared" si="32"/>
        <v>16</v>
      </c>
      <c r="D168" s="2">
        <f t="shared" si="33"/>
        <v>1</v>
      </c>
      <c r="E168" s="2">
        <f t="shared" si="34"/>
        <v>3</v>
      </c>
      <c r="F168" s="2">
        <f t="shared" si="35"/>
        <v>1</v>
      </c>
      <c r="G168" s="2">
        <f t="shared" si="36"/>
        <v>1</v>
      </c>
      <c r="H168" s="2">
        <f t="shared" si="37"/>
        <v>6</v>
      </c>
      <c r="I168" s="41">
        <f t="shared" si="38"/>
        <v>2</v>
      </c>
      <c r="J168" s="41">
        <f t="shared" si="39"/>
        <v>0</v>
      </c>
      <c r="K168" s="41">
        <f t="shared" si="40"/>
        <v>1</v>
      </c>
      <c r="L168" s="41">
        <f t="shared" ref="L168:L231" si="44">VLOOKUP(C168,AC:AN,8,0)</f>
        <v>1</v>
      </c>
      <c r="M168" s="41">
        <f t="shared" si="41"/>
        <v>0</v>
      </c>
      <c r="N168" s="41">
        <f t="shared" si="42"/>
        <v>1</v>
      </c>
      <c r="O168" s="41">
        <f t="shared" si="43"/>
        <v>1</v>
      </c>
      <c r="P168" s="41" t="s">
        <v>122</v>
      </c>
      <c r="Q168" s="41">
        <v>0</v>
      </c>
      <c r="R168" s="2">
        <v>0</v>
      </c>
      <c r="S168" s="2" t="s">
        <v>332</v>
      </c>
      <c r="T168" s="59" t="s">
        <v>333</v>
      </c>
      <c r="U168" s="60" t="s">
        <v>337</v>
      </c>
      <c r="V168" s="53" t="s">
        <v>81</v>
      </c>
      <c r="Z168" s="62"/>
      <c r="AC168" s="69"/>
      <c r="AD168" s="69"/>
      <c r="AE168" s="69"/>
      <c r="AF168" s="69"/>
    </row>
    <row r="169" spans="1:32">
      <c r="A169" s="52" t="str">
        <f t="shared" si="31"/>
        <v>1132</v>
      </c>
      <c r="B169" s="50" t="str">
        <f t="shared" si="30"/>
        <v>track_1132</v>
      </c>
      <c r="C169" s="2">
        <f t="shared" si="32"/>
        <v>16</v>
      </c>
      <c r="D169" s="2">
        <f t="shared" si="33"/>
        <v>1</v>
      </c>
      <c r="E169" s="2">
        <f t="shared" si="34"/>
        <v>3</v>
      </c>
      <c r="F169" s="2">
        <f t="shared" si="35"/>
        <v>2</v>
      </c>
      <c r="G169" s="2">
        <f t="shared" si="36"/>
        <v>1</v>
      </c>
      <c r="H169" s="2">
        <f t="shared" si="37"/>
        <v>1</v>
      </c>
      <c r="I169" s="41">
        <f t="shared" si="38"/>
        <v>2</v>
      </c>
      <c r="J169" s="41">
        <f t="shared" si="39"/>
        <v>0</v>
      </c>
      <c r="K169" s="41">
        <f t="shared" si="40"/>
        <v>1</v>
      </c>
      <c r="L169" s="41">
        <f t="shared" si="44"/>
        <v>1</v>
      </c>
      <c r="M169" s="41">
        <f t="shared" si="41"/>
        <v>0</v>
      </c>
      <c r="N169" s="41">
        <f t="shared" si="42"/>
        <v>1</v>
      </c>
      <c r="O169" s="41">
        <f t="shared" si="43"/>
        <v>1</v>
      </c>
      <c r="P169" s="41" t="s">
        <v>122</v>
      </c>
      <c r="Q169" s="41">
        <v>0</v>
      </c>
      <c r="R169" s="2">
        <v>0</v>
      </c>
      <c r="S169" s="2" t="s">
        <v>332</v>
      </c>
      <c r="T169" s="59" t="s">
        <v>333</v>
      </c>
      <c r="U169" s="60" t="s">
        <v>338</v>
      </c>
      <c r="V169" s="53" t="s">
        <v>83</v>
      </c>
      <c r="Z169" s="62"/>
      <c r="AC169" s="69"/>
      <c r="AD169" s="69"/>
      <c r="AE169" s="69"/>
      <c r="AF169" s="69"/>
    </row>
    <row r="170" spans="1:32">
      <c r="A170" s="52" t="str">
        <f t="shared" si="31"/>
        <v>1133</v>
      </c>
      <c r="B170" s="50" t="str">
        <f t="shared" si="30"/>
        <v>track_1133</v>
      </c>
      <c r="C170" s="2">
        <f t="shared" si="32"/>
        <v>16</v>
      </c>
      <c r="D170" s="2">
        <f t="shared" si="33"/>
        <v>1</v>
      </c>
      <c r="E170" s="2">
        <f t="shared" si="34"/>
        <v>3</v>
      </c>
      <c r="F170" s="2">
        <f t="shared" si="35"/>
        <v>2</v>
      </c>
      <c r="G170" s="2">
        <f t="shared" si="36"/>
        <v>1</v>
      </c>
      <c r="H170" s="2">
        <f t="shared" si="37"/>
        <v>4</v>
      </c>
      <c r="I170" s="41">
        <f t="shared" si="38"/>
        <v>2</v>
      </c>
      <c r="J170" s="41">
        <f t="shared" si="39"/>
        <v>0</v>
      </c>
      <c r="K170" s="41">
        <f t="shared" si="40"/>
        <v>1</v>
      </c>
      <c r="L170" s="41">
        <f t="shared" si="44"/>
        <v>1</v>
      </c>
      <c r="M170" s="41">
        <f t="shared" si="41"/>
        <v>0</v>
      </c>
      <c r="N170" s="41">
        <f t="shared" si="42"/>
        <v>1</v>
      </c>
      <c r="O170" s="41">
        <f t="shared" si="43"/>
        <v>1</v>
      </c>
      <c r="P170" s="41" t="s">
        <v>122</v>
      </c>
      <c r="Q170" s="41">
        <v>0</v>
      </c>
      <c r="R170" s="2">
        <v>0</v>
      </c>
      <c r="S170" s="2" t="s">
        <v>332</v>
      </c>
      <c r="T170" s="59" t="s">
        <v>333</v>
      </c>
      <c r="U170" s="60" t="s">
        <v>339</v>
      </c>
      <c r="V170" s="53" t="s">
        <v>87</v>
      </c>
      <c r="Z170" s="62"/>
      <c r="AC170" s="69"/>
      <c r="AD170" s="69"/>
      <c r="AE170" s="69"/>
      <c r="AF170" s="69"/>
    </row>
    <row r="171" spans="1:32">
      <c r="A171" s="52" t="str">
        <f t="shared" si="31"/>
        <v>1134</v>
      </c>
      <c r="B171" s="50" t="str">
        <f t="shared" si="30"/>
        <v>track_1134</v>
      </c>
      <c r="C171" s="2">
        <f t="shared" si="32"/>
        <v>16</v>
      </c>
      <c r="D171" s="2">
        <f t="shared" si="33"/>
        <v>1</v>
      </c>
      <c r="E171" s="2">
        <f t="shared" si="34"/>
        <v>4</v>
      </c>
      <c r="F171" s="2">
        <f t="shared" si="35"/>
        <v>2</v>
      </c>
      <c r="G171" s="2">
        <f t="shared" si="36"/>
        <v>1</v>
      </c>
      <c r="H171" s="2">
        <f t="shared" si="37"/>
        <v>2</v>
      </c>
      <c r="I171" s="41">
        <f t="shared" si="38"/>
        <v>2</v>
      </c>
      <c r="J171" s="41">
        <f t="shared" si="39"/>
        <v>0</v>
      </c>
      <c r="K171" s="41">
        <f t="shared" si="40"/>
        <v>1</v>
      </c>
      <c r="L171" s="41">
        <f t="shared" si="44"/>
        <v>1</v>
      </c>
      <c r="M171" s="41">
        <f t="shared" si="41"/>
        <v>0</v>
      </c>
      <c r="N171" s="41">
        <f t="shared" si="42"/>
        <v>1</v>
      </c>
      <c r="O171" s="41">
        <f t="shared" si="43"/>
        <v>1</v>
      </c>
      <c r="P171" s="41" t="s">
        <v>122</v>
      </c>
      <c r="Q171" s="41">
        <v>0</v>
      </c>
      <c r="R171" s="2">
        <v>0</v>
      </c>
      <c r="S171" s="2" t="s">
        <v>332</v>
      </c>
      <c r="T171" s="59" t="s">
        <v>333</v>
      </c>
      <c r="U171" s="60" t="s">
        <v>340</v>
      </c>
      <c r="V171" s="53" t="s">
        <v>89</v>
      </c>
      <c r="Z171" s="62"/>
      <c r="AC171" s="69"/>
      <c r="AD171" s="69"/>
      <c r="AE171" s="69"/>
      <c r="AF171" s="69"/>
    </row>
    <row r="172" spans="1:32">
      <c r="A172" s="52" t="str">
        <f t="shared" si="31"/>
        <v>1135</v>
      </c>
      <c r="B172" s="50" t="str">
        <f t="shared" si="30"/>
        <v>track_1135</v>
      </c>
      <c r="C172" s="2">
        <f t="shared" si="32"/>
        <v>17</v>
      </c>
      <c r="D172" s="2">
        <f t="shared" si="33"/>
        <v>0</v>
      </c>
      <c r="E172" s="2">
        <f t="shared" si="34"/>
        <v>1</v>
      </c>
      <c r="F172" s="2">
        <f t="shared" si="35"/>
        <v>3</v>
      </c>
      <c r="G172" s="2">
        <f t="shared" si="36"/>
        <v>1</v>
      </c>
      <c r="H172" s="2">
        <f t="shared" si="37"/>
        <v>5</v>
      </c>
      <c r="I172" s="41">
        <f t="shared" si="38"/>
        <v>2</v>
      </c>
      <c r="J172" s="41">
        <f t="shared" si="39"/>
        <v>1</v>
      </c>
      <c r="K172" s="41">
        <f t="shared" si="40"/>
        <v>1</v>
      </c>
      <c r="L172" s="41">
        <f t="shared" si="44"/>
        <v>1</v>
      </c>
      <c r="M172" s="41">
        <f t="shared" si="41"/>
        <v>1</v>
      </c>
      <c r="N172" s="41">
        <f t="shared" si="42"/>
        <v>1</v>
      </c>
      <c r="O172" s="41">
        <f t="shared" si="43"/>
        <v>1</v>
      </c>
      <c r="P172" s="41" t="s">
        <v>122</v>
      </c>
      <c r="Q172" s="41">
        <v>0</v>
      </c>
      <c r="R172" s="2">
        <v>0</v>
      </c>
      <c r="S172" s="2" t="s">
        <v>341</v>
      </c>
      <c r="T172" s="59" t="s">
        <v>342</v>
      </c>
      <c r="U172" s="60" t="s">
        <v>343</v>
      </c>
      <c r="V172" s="2" t="s">
        <v>94</v>
      </c>
      <c r="Z172" s="62"/>
      <c r="AC172" s="69"/>
      <c r="AD172" s="69"/>
      <c r="AE172" s="69"/>
      <c r="AF172" s="69"/>
    </row>
    <row r="173" spans="1:32">
      <c r="A173" s="52" t="str">
        <f t="shared" si="31"/>
        <v>1136</v>
      </c>
      <c r="B173" s="50" t="str">
        <f t="shared" si="30"/>
        <v>track_1136</v>
      </c>
      <c r="C173" s="2">
        <f t="shared" si="32"/>
        <v>17</v>
      </c>
      <c r="D173" s="2">
        <f t="shared" si="33"/>
        <v>0</v>
      </c>
      <c r="E173" s="2">
        <f t="shared" si="34"/>
        <v>2</v>
      </c>
      <c r="F173" s="2">
        <f t="shared" si="35"/>
        <v>3</v>
      </c>
      <c r="G173" s="2">
        <f t="shared" si="36"/>
        <v>1</v>
      </c>
      <c r="H173" s="2">
        <f t="shared" si="37"/>
        <v>7</v>
      </c>
      <c r="I173" s="41">
        <f t="shared" si="38"/>
        <v>2</v>
      </c>
      <c r="J173" s="41">
        <f t="shared" si="39"/>
        <v>1</v>
      </c>
      <c r="K173" s="41">
        <f t="shared" si="40"/>
        <v>1</v>
      </c>
      <c r="L173" s="41">
        <f t="shared" si="44"/>
        <v>1</v>
      </c>
      <c r="M173" s="41">
        <f t="shared" si="41"/>
        <v>1</v>
      </c>
      <c r="N173" s="41">
        <f t="shared" si="42"/>
        <v>1</v>
      </c>
      <c r="O173" s="41">
        <f t="shared" si="43"/>
        <v>1</v>
      </c>
      <c r="P173" s="41" t="s">
        <v>122</v>
      </c>
      <c r="Q173" s="41">
        <v>0</v>
      </c>
      <c r="R173" s="2">
        <v>0</v>
      </c>
      <c r="S173" s="2" t="s">
        <v>341</v>
      </c>
      <c r="T173" s="59" t="s">
        <v>342</v>
      </c>
      <c r="U173" s="60" t="s">
        <v>344</v>
      </c>
      <c r="V173" s="2" t="s">
        <v>94</v>
      </c>
      <c r="Z173" s="62"/>
      <c r="AC173" s="69"/>
      <c r="AD173" s="69"/>
      <c r="AE173" s="69"/>
      <c r="AF173" s="69"/>
    </row>
    <row r="174" spans="1:32">
      <c r="A174" s="52" t="str">
        <f t="shared" si="31"/>
        <v>1137</v>
      </c>
      <c r="B174" s="50" t="str">
        <f t="shared" si="30"/>
        <v>track_1137</v>
      </c>
      <c r="C174" s="2">
        <f t="shared" si="32"/>
        <v>17</v>
      </c>
      <c r="D174" s="2">
        <f t="shared" si="33"/>
        <v>0</v>
      </c>
      <c r="E174" s="2">
        <f t="shared" si="34"/>
        <v>2</v>
      </c>
      <c r="F174" s="2">
        <f t="shared" si="35"/>
        <v>4</v>
      </c>
      <c r="G174" s="2">
        <f t="shared" si="36"/>
        <v>1</v>
      </c>
      <c r="H174" s="2">
        <f t="shared" si="37"/>
        <v>3</v>
      </c>
      <c r="I174" s="41">
        <f t="shared" si="38"/>
        <v>2</v>
      </c>
      <c r="J174" s="41">
        <f t="shared" si="39"/>
        <v>1</v>
      </c>
      <c r="K174" s="41">
        <f t="shared" si="40"/>
        <v>1</v>
      </c>
      <c r="L174" s="41">
        <f t="shared" si="44"/>
        <v>1</v>
      </c>
      <c r="M174" s="41">
        <f t="shared" si="41"/>
        <v>1</v>
      </c>
      <c r="N174" s="41">
        <f t="shared" si="42"/>
        <v>1</v>
      </c>
      <c r="O174" s="41">
        <f t="shared" si="43"/>
        <v>1</v>
      </c>
      <c r="P174" s="41" t="s">
        <v>122</v>
      </c>
      <c r="Q174" s="41">
        <v>0</v>
      </c>
      <c r="R174" s="2">
        <v>0</v>
      </c>
      <c r="S174" s="2" t="s">
        <v>341</v>
      </c>
      <c r="T174" s="59" t="s">
        <v>342</v>
      </c>
      <c r="U174" s="60" t="s">
        <v>345</v>
      </c>
      <c r="V174" s="2" t="s">
        <v>94</v>
      </c>
      <c r="Z174" s="62"/>
      <c r="AC174" s="69"/>
      <c r="AD174" s="69"/>
      <c r="AE174" s="69"/>
      <c r="AF174" s="69"/>
    </row>
    <row r="175" spans="1:32">
      <c r="A175" s="52" t="str">
        <f t="shared" si="31"/>
        <v>1138</v>
      </c>
      <c r="B175" s="50" t="str">
        <f t="shared" si="30"/>
        <v>track_1138</v>
      </c>
      <c r="C175" s="2">
        <f t="shared" si="32"/>
        <v>17</v>
      </c>
      <c r="D175" s="2">
        <f t="shared" si="33"/>
        <v>0</v>
      </c>
      <c r="E175" s="2">
        <f t="shared" si="34"/>
        <v>2</v>
      </c>
      <c r="F175" s="2">
        <f t="shared" si="35"/>
        <v>4</v>
      </c>
      <c r="G175" s="2">
        <f t="shared" si="36"/>
        <v>1</v>
      </c>
      <c r="H175" s="2">
        <f t="shared" si="37"/>
        <v>4</v>
      </c>
      <c r="I175" s="41">
        <f t="shared" si="38"/>
        <v>2</v>
      </c>
      <c r="J175" s="41">
        <f t="shared" si="39"/>
        <v>1</v>
      </c>
      <c r="K175" s="41">
        <f t="shared" si="40"/>
        <v>1</v>
      </c>
      <c r="L175" s="41">
        <f t="shared" si="44"/>
        <v>1</v>
      </c>
      <c r="M175" s="41">
        <f t="shared" si="41"/>
        <v>1</v>
      </c>
      <c r="N175" s="41">
        <f t="shared" si="42"/>
        <v>1</v>
      </c>
      <c r="O175" s="41">
        <f t="shared" si="43"/>
        <v>1</v>
      </c>
      <c r="P175" s="41" t="s">
        <v>122</v>
      </c>
      <c r="Q175" s="41">
        <v>0</v>
      </c>
      <c r="R175" s="2">
        <v>0</v>
      </c>
      <c r="S175" s="2" t="s">
        <v>341</v>
      </c>
      <c r="T175" s="59" t="s">
        <v>342</v>
      </c>
      <c r="U175" s="60" t="s">
        <v>346</v>
      </c>
      <c r="V175" s="2" t="s">
        <v>94</v>
      </c>
      <c r="Z175" s="62"/>
      <c r="AC175" s="69"/>
      <c r="AD175" s="69"/>
      <c r="AE175" s="69"/>
      <c r="AF175" s="69"/>
    </row>
    <row r="176" spans="1:32">
      <c r="A176" s="52" t="str">
        <f t="shared" si="31"/>
        <v>1139</v>
      </c>
      <c r="B176" s="50" t="str">
        <f t="shared" si="30"/>
        <v>track_1139</v>
      </c>
      <c r="C176" s="2">
        <f t="shared" si="32"/>
        <v>17</v>
      </c>
      <c r="D176" s="2">
        <f t="shared" si="33"/>
        <v>0</v>
      </c>
      <c r="E176" s="2">
        <f t="shared" si="34"/>
        <v>3</v>
      </c>
      <c r="F176" s="2">
        <f t="shared" si="35"/>
        <v>1</v>
      </c>
      <c r="G176" s="2">
        <f t="shared" si="36"/>
        <v>1</v>
      </c>
      <c r="H176" s="2">
        <f t="shared" si="37"/>
        <v>2</v>
      </c>
      <c r="I176" s="41">
        <f t="shared" si="38"/>
        <v>2</v>
      </c>
      <c r="J176" s="41">
        <f t="shared" si="39"/>
        <v>1</v>
      </c>
      <c r="K176" s="41">
        <f t="shared" si="40"/>
        <v>1</v>
      </c>
      <c r="L176" s="41">
        <f t="shared" si="44"/>
        <v>1</v>
      </c>
      <c r="M176" s="41">
        <f t="shared" si="41"/>
        <v>1</v>
      </c>
      <c r="N176" s="41">
        <f t="shared" si="42"/>
        <v>1</v>
      </c>
      <c r="O176" s="41">
        <f t="shared" si="43"/>
        <v>1</v>
      </c>
      <c r="P176" s="41" t="s">
        <v>122</v>
      </c>
      <c r="Q176" s="41">
        <v>0</v>
      </c>
      <c r="R176" s="2">
        <v>0</v>
      </c>
      <c r="S176" s="2" t="s">
        <v>341</v>
      </c>
      <c r="T176" s="59" t="s">
        <v>342</v>
      </c>
      <c r="U176" s="60" t="s">
        <v>347</v>
      </c>
      <c r="V176" s="2" t="s">
        <v>99</v>
      </c>
      <c r="Z176" s="62"/>
      <c r="AC176" s="69"/>
      <c r="AD176" s="69"/>
      <c r="AE176" s="69"/>
      <c r="AF176" s="69"/>
    </row>
    <row r="177" spans="1:32">
      <c r="A177" s="52" t="str">
        <f t="shared" si="31"/>
        <v>1140</v>
      </c>
      <c r="B177" s="50" t="str">
        <f t="shared" si="30"/>
        <v>track_1140</v>
      </c>
      <c r="C177" s="2">
        <f t="shared" si="32"/>
        <v>17</v>
      </c>
      <c r="D177" s="2">
        <f t="shared" si="33"/>
        <v>0</v>
      </c>
      <c r="E177" s="2">
        <f t="shared" si="34"/>
        <v>3</v>
      </c>
      <c r="F177" s="2">
        <f t="shared" si="35"/>
        <v>4</v>
      </c>
      <c r="G177" s="2">
        <f t="shared" si="36"/>
        <v>1</v>
      </c>
      <c r="H177" s="2">
        <f t="shared" si="37"/>
        <v>6</v>
      </c>
      <c r="I177" s="41">
        <f t="shared" si="38"/>
        <v>2</v>
      </c>
      <c r="J177" s="41">
        <f t="shared" si="39"/>
        <v>1</v>
      </c>
      <c r="K177" s="41">
        <f t="shared" si="40"/>
        <v>1</v>
      </c>
      <c r="L177" s="41">
        <f t="shared" si="44"/>
        <v>1</v>
      </c>
      <c r="M177" s="41">
        <f t="shared" si="41"/>
        <v>1</v>
      </c>
      <c r="N177" s="41">
        <f t="shared" si="42"/>
        <v>1</v>
      </c>
      <c r="O177" s="41">
        <f t="shared" si="43"/>
        <v>1</v>
      </c>
      <c r="P177" s="41" t="s">
        <v>122</v>
      </c>
      <c r="Q177" s="41">
        <v>0</v>
      </c>
      <c r="R177" s="2">
        <v>0</v>
      </c>
      <c r="S177" s="2" t="s">
        <v>341</v>
      </c>
      <c r="T177" s="59" t="s">
        <v>342</v>
      </c>
      <c r="U177" s="60" t="s">
        <v>348</v>
      </c>
      <c r="V177" s="2" t="s">
        <v>101</v>
      </c>
      <c r="Z177" s="62"/>
      <c r="AC177" s="69"/>
      <c r="AD177" s="69"/>
      <c r="AE177" s="69"/>
      <c r="AF177" s="69"/>
    </row>
    <row r="178" spans="1:32">
      <c r="A178" s="52" t="str">
        <f t="shared" si="31"/>
        <v>1141</v>
      </c>
      <c r="B178" s="50" t="str">
        <f t="shared" si="30"/>
        <v>track_1141</v>
      </c>
      <c r="C178" s="2">
        <f t="shared" si="32"/>
        <v>17</v>
      </c>
      <c r="D178" s="2">
        <f t="shared" si="33"/>
        <v>0</v>
      </c>
      <c r="E178" s="2">
        <f t="shared" si="34"/>
        <v>3</v>
      </c>
      <c r="F178" s="2">
        <f t="shared" si="35"/>
        <v>4</v>
      </c>
      <c r="G178" s="2">
        <f t="shared" si="36"/>
        <v>1</v>
      </c>
      <c r="H178" s="2">
        <f t="shared" si="37"/>
        <v>8</v>
      </c>
      <c r="I178" s="41">
        <f t="shared" si="38"/>
        <v>2</v>
      </c>
      <c r="J178" s="41">
        <f t="shared" si="39"/>
        <v>1</v>
      </c>
      <c r="K178" s="41">
        <f t="shared" si="40"/>
        <v>1</v>
      </c>
      <c r="L178" s="41">
        <f t="shared" si="44"/>
        <v>1</v>
      </c>
      <c r="M178" s="41">
        <f t="shared" si="41"/>
        <v>1</v>
      </c>
      <c r="N178" s="41">
        <f t="shared" si="42"/>
        <v>1</v>
      </c>
      <c r="O178" s="41">
        <f t="shared" si="43"/>
        <v>1</v>
      </c>
      <c r="P178" s="41" t="s">
        <v>122</v>
      </c>
      <c r="Q178" s="41">
        <v>0</v>
      </c>
      <c r="R178" s="2">
        <v>0</v>
      </c>
      <c r="S178" s="2" t="s">
        <v>341</v>
      </c>
      <c r="T178" s="59" t="s">
        <v>342</v>
      </c>
      <c r="U178" s="60" t="s">
        <v>349</v>
      </c>
      <c r="Z178" s="62"/>
      <c r="AC178" s="69"/>
      <c r="AD178" s="69"/>
      <c r="AE178" s="69"/>
      <c r="AF178" s="69"/>
    </row>
    <row r="179" spans="1:32">
      <c r="A179" s="52" t="str">
        <f t="shared" si="31"/>
        <v>1142</v>
      </c>
      <c r="B179" s="50" t="str">
        <f t="shared" si="30"/>
        <v>track_1142</v>
      </c>
      <c r="C179" s="2">
        <f t="shared" si="32"/>
        <v>17</v>
      </c>
      <c r="D179" s="2">
        <f t="shared" si="33"/>
        <v>0</v>
      </c>
      <c r="E179" s="2">
        <f t="shared" si="34"/>
        <v>4</v>
      </c>
      <c r="F179" s="2">
        <f t="shared" si="35"/>
        <v>2</v>
      </c>
      <c r="G179" s="2">
        <f t="shared" si="36"/>
        <v>1</v>
      </c>
      <c r="H179" s="2">
        <f t="shared" si="37"/>
        <v>1</v>
      </c>
      <c r="I179" s="41">
        <f t="shared" si="38"/>
        <v>2</v>
      </c>
      <c r="J179" s="41">
        <f t="shared" si="39"/>
        <v>1</v>
      </c>
      <c r="K179" s="41">
        <f t="shared" si="40"/>
        <v>1</v>
      </c>
      <c r="L179" s="41">
        <f t="shared" si="44"/>
        <v>1</v>
      </c>
      <c r="M179" s="41">
        <f t="shared" si="41"/>
        <v>1</v>
      </c>
      <c r="N179" s="41">
        <f t="shared" si="42"/>
        <v>1</v>
      </c>
      <c r="O179" s="41">
        <f t="shared" si="43"/>
        <v>1</v>
      </c>
      <c r="P179" s="41" t="s">
        <v>122</v>
      </c>
      <c r="Q179" s="41">
        <v>0</v>
      </c>
      <c r="R179" s="2">
        <v>0</v>
      </c>
      <c r="S179" s="2" t="s">
        <v>341</v>
      </c>
      <c r="T179" s="59" t="s">
        <v>342</v>
      </c>
      <c r="U179" s="60" t="s">
        <v>350</v>
      </c>
      <c r="V179" s="2" t="s">
        <v>106</v>
      </c>
      <c r="Z179" s="62"/>
      <c r="AC179" s="69"/>
      <c r="AD179" s="69"/>
      <c r="AE179" s="69"/>
      <c r="AF179" s="69"/>
    </row>
    <row r="180" spans="1:32">
      <c r="A180" s="52" t="str">
        <f t="shared" si="31"/>
        <v>1143</v>
      </c>
      <c r="B180" s="50" t="str">
        <f t="shared" si="30"/>
        <v>track_1143</v>
      </c>
      <c r="C180" s="2">
        <f t="shared" si="32"/>
        <v>18</v>
      </c>
      <c r="D180" s="2">
        <f t="shared" si="33"/>
        <v>1</v>
      </c>
      <c r="E180" s="2">
        <f t="shared" si="34"/>
        <v>1</v>
      </c>
      <c r="F180" s="2">
        <f t="shared" si="35"/>
        <v>3</v>
      </c>
      <c r="G180" s="2">
        <f t="shared" si="36"/>
        <v>1</v>
      </c>
      <c r="H180" s="2">
        <f t="shared" si="37"/>
        <v>2</v>
      </c>
      <c r="I180" s="41">
        <f t="shared" si="38"/>
        <v>2</v>
      </c>
      <c r="J180" s="41">
        <f t="shared" si="39"/>
        <v>1</v>
      </c>
      <c r="K180" s="41">
        <f t="shared" si="40"/>
        <v>0</v>
      </c>
      <c r="L180" s="41">
        <f t="shared" si="44"/>
        <v>0</v>
      </c>
      <c r="M180" s="41">
        <f t="shared" si="41"/>
        <v>1</v>
      </c>
      <c r="N180" s="41">
        <f t="shared" si="42"/>
        <v>1</v>
      </c>
      <c r="O180" s="41">
        <f t="shared" si="43"/>
        <v>1</v>
      </c>
      <c r="P180" s="41" t="s">
        <v>122</v>
      </c>
      <c r="Q180" s="41">
        <v>0</v>
      </c>
      <c r="R180" s="2">
        <v>0</v>
      </c>
      <c r="S180" s="2" t="s">
        <v>299</v>
      </c>
      <c r="T180" s="59" t="s">
        <v>300</v>
      </c>
      <c r="U180" s="60" t="s">
        <v>351</v>
      </c>
      <c r="V180" s="2" t="s">
        <v>106</v>
      </c>
      <c r="Z180" s="62"/>
      <c r="AC180" s="69"/>
      <c r="AD180" s="69"/>
      <c r="AE180" s="69"/>
      <c r="AF180" s="69"/>
    </row>
    <row r="181" spans="1:32">
      <c r="A181" s="52" t="str">
        <f t="shared" si="31"/>
        <v>1144</v>
      </c>
      <c r="B181" s="50" t="str">
        <f t="shared" si="30"/>
        <v>track_1144</v>
      </c>
      <c r="C181" s="2">
        <f t="shared" si="32"/>
        <v>18</v>
      </c>
      <c r="D181" s="2">
        <f t="shared" si="33"/>
        <v>1</v>
      </c>
      <c r="E181" s="2">
        <f t="shared" si="34"/>
        <v>2</v>
      </c>
      <c r="F181" s="2">
        <f t="shared" si="35"/>
        <v>3</v>
      </c>
      <c r="G181" s="2">
        <f t="shared" si="36"/>
        <v>1</v>
      </c>
      <c r="H181" s="2">
        <f t="shared" si="37"/>
        <v>8</v>
      </c>
      <c r="I181" s="41">
        <f t="shared" si="38"/>
        <v>2</v>
      </c>
      <c r="J181" s="41">
        <f t="shared" si="39"/>
        <v>1</v>
      </c>
      <c r="K181" s="41">
        <f t="shared" si="40"/>
        <v>0</v>
      </c>
      <c r="L181" s="41">
        <f t="shared" si="44"/>
        <v>0</v>
      </c>
      <c r="M181" s="41">
        <f t="shared" si="41"/>
        <v>1</v>
      </c>
      <c r="N181" s="41">
        <f t="shared" si="42"/>
        <v>1</v>
      </c>
      <c r="O181" s="41">
        <f t="shared" si="43"/>
        <v>1</v>
      </c>
      <c r="P181" s="41" t="s">
        <v>122</v>
      </c>
      <c r="Q181" s="41">
        <v>0</v>
      </c>
      <c r="R181" s="2">
        <v>0</v>
      </c>
      <c r="S181" s="2" t="s">
        <v>299</v>
      </c>
      <c r="T181" s="59" t="s">
        <v>300</v>
      </c>
      <c r="U181" s="60" t="s">
        <v>352</v>
      </c>
      <c r="Z181" s="62"/>
      <c r="AC181" s="69"/>
      <c r="AD181" s="69"/>
      <c r="AE181" s="69"/>
      <c r="AF181" s="69"/>
    </row>
    <row r="182" spans="1:32">
      <c r="A182" s="52" t="str">
        <f t="shared" si="31"/>
        <v>1145</v>
      </c>
      <c r="B182" s="50" t="str">
        <f t="shared" si="30"/>
        <v>track_1145</v>
      </c>
      <c r="C182" s="2">
        <f t="shared" si="32"/>
        <v>18</v>
      </c>
      <c r="D182" s="2">
        <f t="shared" si="33"/>
        <v>1</v>
      </c>
      <c r="E182" s="2">
        <f t="shared" si="34"/>
        <v>2</v>
      </c>
      <c r="F182" s="2">
        <f t="shared" si="35"/>
        <v>4</v>
      </c>
      <c r="G182" s="2">
        <f t="shared" si="36"/>
        <v>1</v>
      </c>
      <c r="H182" s="2">
        <f t="shared" si="37"/>
        <v>4</v>
      </c>
      <c r="I182" s="41">
        <f t="shared" si="38"/>
        <v>2</v>
      </c>
      <c r="J182" s="41">
        <f t="shared" si="39"/>
        <v>1</v>
      </c>
      <c r="K182" s="41">
        <f t="shared" si="40"/>
        <v>0</v>
      </c>
      <c r="L182" s="41">
        <f t="shared" si="44"/>
        <v>0</v>
      </c>
      <c r="M182" s="41">
        <f t="shared" si="41"/>
        <v>1</v>
      </c>
      <c r="N182" s="41">
        <f t="shared" si="42"/>
        <v>1</v>
      </c>
      <c r="O182" s="41">
        <f t="shared" si="43"/>
        <v>1</v>
      </c>
      <c r="P182" s="41" t="s">
        <v>122</v>
      </c>
      <c r="Q182" s="41">
        <v>0</v>
      </c>
      <c r="R182" s="2">
        <v>0</v>
      </c>
      <c r="S182" s="2" t="s">
        <v>299</v>
      </c>
      <c r="T182" s="59" t="s">
        <v>300</v>
      </c>
      <c r="U182" s="60" t="s">
        <v>353</v>
      </c>
      <c r="Z182" s="62"/>
      <c r="AC182" s="69"/>
      <c r="AD182" s="69"/>
      <c r="AE182" s="69"/>
      <c r="AF182" s="69"/>
    </row>
    <row r="183" spans="1:32">
      <c r="A183" s="52" t="str">
        <f t="shared" si="31"/>
        <v>1146</v>
      </c>
      <c r="B183" s="50" t="str">
        <f t="shared" si="30"/>
        <v>track_1146</v>
      </c>
      <c r="C183" s="2">
        <f t="shared" si="32"/>
        <v>18</v>
      </c>
      <c r="D183" s="2">
        <f t="shared" si="33"/>
        <v>1</v>
      </c>
      <c r="E183" s="2">
        <f t="shared" si="34"/>
        <v>3</v>
      </c>
      <c r="F183" s="2">
        <f t="shared" si="35"/>
        <v>1</v>
      </c>
      <c r="G183" s="2">
        <f t="shared" si="36"/>
        <v>1</v>
      </c>
      <c r="H183" s="2">
        <f t="shared" si="37"/>
        <v>3</v>
      </c>
      <c r="I183" s="41">
        <f t="shared" si="38"/>
        <v>2</v>
      </c>
      <c r="J183" s="41">
        <f t="shared" si="39"/>
        <v>1</v>
      </c>
      <c r="K183" s="41">
        <f t="shared" si="40"/>
        <v>0</v>
      </c>
      <c r="L183" s="41">
        <f t="shared" si="44"/>
        <v>0</v>
      </c>
      <c r="M183" s="41">
        <f t="shared" si="41"/>
        <v>1</v>
      </c>
      <c r="N183" s="41">
        <f t="shared" si="42"/>
        <v>1</v>
      </c>
      <c r="O183" s="41">
        <f t="shared" si="43"/>
        <v>1</v>
      </c>
      <c r="P183" s="41" t="s">
        <v>122</v>
      </c>
      <c r="Q183" s="41">
        <v>0</v>
      </c>
      <c r="R183" s="2">
        <v>0</v>
      </c>
      <c r="S183" s="2" t="s">
        <v>299</v>
      </c>
      <c r="T183" s="59" t="s">
        <v>300</v>
      </c>
      <c r="U183" s="60" t="s">
        <v>354</v>
      </c>
      <c r="Z183" s="62"/>
      <c r="AC183" s="69"/>
      <c r="AD183" s="69"/>
      <c r="AE183" s="69"/>
      <c r="AF183" s="69"/>
    </row>
    <row r="184" spans="1:32">
      <c r="A184" s="52" t="str">
        <f t="shared" si="31"/>
        <v>1147</v>
      </c>
      <c r="B184" s="50" t="str">
        <f t="shared" si="30"/>
        <v>track_1147</v>
      </c>
      <c r="C184" s="2">
        <f t="shared" si="32"/>
        <v>18</v>
      </c>
      <c r="D184" s="2">
        <f t="shared" si="33"/>
        <v>1</v>
      </c>
      <c r="E184" s="2">
        <f t="shared" si="34"/>
        <v>3</v>
      </c>
      <c r="F184" s="2">
        <f t="shared" si="35"/>
        <v>2</v>
      </c>
      <c r="G184" s="2">
        <f t="shared" si="36"/>
        <v>1</v>
      </c>
      <c r="H184" s="2">
        <f t="shared" si="37"/>
        <v>1</v>
      </c>
      <c r="I184" s="41">
        <f t="shared" si="38"/>
        <v>2</v>
      </c>
      <c r="J184" s="41">
        <f t="shared" si="39"/>
        <v>1</v>
      </c>
      <c r="K184" s="41">
        <f t="shared" si="40"/>
        <v>0</v>
      </c>
      <c r="L184" s="41">
        <f t="shared" si="44"/>
        <v>0</v>
      </c>
      <c r="M184" s="41">
        <f t="shared" si="41"/>
        <v>1</v>
      </c>
      <c r="N184" s="41">
        <f t="shared" si="42"/>
        <v>1</v>
      </c>
      <c r="O184" s="41">
        <f t="shared" si="43"/>
        <v>1</v>
      </c>
      <c r="P184" s="41" t="s">
        <v>122</v>
      </c>
      <c r="Q184" s="41">
        <v>0</v>
      </c>
      <c r="R184" s="2">
        <v>0</v>
      </c>
      <c r="S184" s="2" t="s">
        <v>299</v>
      </c>
      <c r="T184" s="59" t="s">
        <v>300</v>
      </c>
      <c r="U184" s="60" t="s">
        <v>355</v>
      </c>
      <c r="Z184" s="62"/>
      <c r="AC184" s="69"/>
      <c r="AD184" s="69"/>
      <c r="AE184" s="69"/>
      <c r="AF184" s="69"/>
    </row>
    <row r="185" spans="1:32">
      <c r="A185" s="52" t="str">
        <f t="shared" si="31"/>
        <v>1148</v>
      </c>
      <c r="B185" s="50" t="str">
        <f t="shared" si="30"/>
        <v>track_1148</v>
      </c>
      <c r="C185" s="2">
        <f t="shared" si="32"/>
        <v>18</v>
      </c>
      <c r="D185" s="2">
        <f t="shared" si="33"/>
        <v>1</v>
      </c>
      <c r="E185" s="2">
        <f t="shared" si="34"/>
        <v>3</v>
      </c>
      <c r="F185" s="2">
        <f t="shared" si="35"/>
        <v>2</v>
      </c>
      <c r="G185" s="2">
        <f t="shared" si="36"/>
        <v>1</v>
      </c>
      <c r="H185" s="2">
        <f t="shared" si="37"/>
        <v>7</v>
      </c>
      <c r="I185" s="41">
        <f t="shared" si="38"/>
        <v>2</v>
      </c>
      <c r="J185" s="41">
        <f t="shared" si="39"/>
        <v>1</v>
      </c>
      <c r="K185" s="41">
        <f t="shared" si="40"/>
        <v>0</v>
      </c>
      <c r="L185" s="41">
        <f t="shared" si="44"/>
        <v>0</v>
      </c>
      <c r="M185" s="41">
        <f t="shared" si="41"/>
        <v>1</v>
      </c>
      <c r="N185" s="41">
        <f t="shared" si="42"/>
        <v>1</v>
      </c>
      <c r="O185" s="41">
        <f t="shared" si="43"/>
        <v>1</v>
      </c>
      <c r="P185" s="41" t="s">
        <v>122</v>
      </c>
      <c r="Q185" s="41">
        <v>0</v>
      </c>
      <c r="R185" s="2">
        <v>0</v>
      </c>
      <c r="S185" s="2" t="s">
        <v>299</v>
      </c>
      <c r="T185" s="59" t="s">
        <v>300</v>
      </c>
      <c r="U185" s="60" t="s">
        <v>356</v>
      </c>
      <c r="Z185" s="62"/>
      <c r="AC185" s="69"/>
      <c r="AD185" s="69"/>
      <c r="AE185" s="69"/>
      <c r="AF185" s="69"/>
    </row>
    <row r="186" spans="1:32">
      <c r="A186" s="52" t="str">
        <f t="shared" si="31"/>
        <v>1149</v>
      </c>
      <c r="B186" s="50" t="str">
        <f t="shared" si="30"/>
        <v>track_1149</v>
      </c>
      <c r="C186" s="2">
        <f t="shared" si="32"/>
        <v>18</v>
      </c>
      <c r="D186" s="2">
        <f t="shared" si="33"/>
        <v>1</v>
      </c>
      <c r="E186" s="2">
        <f t="shared" si="34"/>
        <v>4</v>
      </c>
      <c r="F186" s="2">
        <f t="shared" si="35"/>
        <v>1</v>
      </c>
      <c r="G186" s="2">
        <f t="shared" si="36"/>
        <v>1</v>
      </c>
      <c r="H186" s="2">
        <f t="shared" si="37"/>
        <v>6</v>
      </c>
      <c r="I186" s="41">
        <f t="shared" si="38"/>
        <v>2</v>
      </c>
      <c r="J186" s="41">
        <f t="shared" si="39"/>
        <v>1</v>
      </c>
      <c r="K186" s="41">
        <f t="shared" si="40"/>
        <v>0</v>
      </c>
      <c r="L186" s="41">
        <f t="shared" si="44"/>
        <v>0</v>
      </c>
      <c r="M186" s="41">
        <f t="shared" si="41"/>
        <v>1</v>
      </c>
      <c r="N186" s="41">
        <f t="shared" si="42"/>
        <v>1</v>
      </c>
      <c r="O186" s="41">
        <f t="shared" si="43"/>
        <v>1</v>
      </c>
      <c r="P186" s="41" t="s">
        <v>122</v>
      </c>
      <c r="Q186" s="41">
        <v>0</v>
      </c>
      <c r="R186" s="2">
        <v>0</v>
      </c>
      <c r="S186" s="2" t="s">
        <v>299</v>
      </c>
      <c r="T186" s="59" t="s">
        <v>300</v>
      </c>
      <c r="U186" s="60" t="s">
        <v>357</v>
      </c>
      <c r="Z186" s="62"/>
      <c r="AC186" s="69"/>
      <c r="AD186" s="69"/>
      <c r="AE186" s="69"/>
      <c r="AF186" s="69"/>
    </row>
    <row r="187" spans="1:32">
      <c r="A187" s="52" t="str">
        <f t="shared" si="31"/>
        <v>1150</v>
      </c>
      <c r="B187" s="50" t="str">
        <f t="shared" si="30"/>
        <v>track_1150</v>
      </c>
      <c r="C187" s="2">
        <f t="shared" si="32"/>
        <v>18</v>
      </c>
      <c r="D187" s="2">
        <f t="shared" si="33"/>
        <v>1</v>
      </c>
      <c r="E187" s="2">
        <f t="shared" si="34"/>
        <v>4</v>
      </c>
      <c r="F187" s="2">
        <f t="shared" si="35"/>
        <v>2</v>
      </c>
      <c r="G187" s="2">
        <f t="shared" si="36"/>
        <v>1</v>
      </c>
      <c r="H187" s="2">
        <f t="shared" si="37"/>
        <v>5</v>
      </c>
      <c r="I187" s="41">
        <f t="shared" si="38"/>
        <v>2</v>
      </c>
      <c r="J187" s="41">
        <f t="shared" si="39"/>
        <v>1</v>
      </c>
      <c r="K187" s="41">
        <f t="shared" si="40"/>
        <v>0</v>
      </c>
      <c r="L187" s="41">
        <f t="shared" si="44"/>
        <v>0</v>
      </c>
      <c r="M187" s="41">
        <f t="shared" si="41"/>
        <v>1</v>
      </c>
      <c r="N187" s="41">
        <f t="shared" si="42"/>
        <v>1</v>
      </c>
      <c r="O187" s="41">
        <f t="shared" si="43"/>
        <v>1</v>
      </c>
      <c r="P187" s="41" t="s">
        <v>122</v>
      </c>
      <c r="Q187" s="41">
        <v>0</v>
      </c>
      <c r="R187" s="2">
        <v>0</v>
      </c>
      <c r="S187" s="2" t="s">
        <v>299</v>
      </c>
      <c r="T187" s="59" t="s">
        <v>300</v>
      </c>
      <c r="U187" s="60" t="s">
        <v>358</v>
      </c>
      <c r="Z187" s="62"/>
      <c r="AC187" s="69"/>
      <c r="AD187" s="69"/>
      <c r="AE187" s="69"/>
      <c r="AF187" s="69"/>
    </row>
    <row r="188" spans="1:32">
      <c r="A188" s="52" t="str">
        <f t="shared" si="31"/>
        <v>1151</v>
      </c>
      <c r="B188" s="50" t="str">
        <f t="shared" si="30"/>
        <v>track_1151</v>
      </c>
      <c r="C188" s="2">
        <f t="shared" si="32"/>
        <v>19</v>
      </c>
      <c r="D188" s="2">
        <f t="shared" si="33"/>
        <v>0</v>
      </c>
      <c r="E188" s="2">
        <f t="shared" si="34"/>
        <v>1</v>
      </c>
      <c r="F188" s="2">
        <f t="shared" si="35"/>
        <v>2</v>
      </c>
      <c r="G188" s="2">
        <f t="shared" si="36"/>
        <v>1</v>
      </c>
      <c r="H188" s="2">
        <f t="shared" si="37"/>
        <v>2</v>
      </c>
      <c r="I188" s="41">
        <f t="shared" si="38"/>
        <v>2</v>
      </c>
      <c r="J188" s="41">
        <f t="shared" si="39"/>
        <v>1</v>
      </c>
      <c r="K188" s="41">
        <f t="shared" si="40"/>
        <v>1</v>
      </c>
      <c r="L188" s="41">
        <f t="shared" si="44"/>
        <v>1</v>
      </c>
      <c r="M188" s="41">
        <f t="shared" si="41"/>
        <v>0</v>
      </c>
      <c r="N188" s="41">
        <f t="shared" si="42"/>
        <v>1</v>
      </c>
      <c r="O188" s="41">
        <f t="shared" si="43"/>
        <v>1</v>
      </c>
      <c r="P188" s="41" t="s">
        <v>122</v>
      </c>
      <c r="Q188" s="41">
        <v>0</v>
      </c>
      <c r="R188" s="2">
        <v>0</v>
      </c>
      <c r="S188" s="2">
        <v>0</v>
      </c>
      <c r="T188" s="59" t="s">
        <v>105</v>
      </c>
      <c r="U188" s="60" t="s">
        <v>359</v>
      </c>
      <c r="Z188" s="62"/>
      <c r="AC188" s="69"/>
      <c r="AD188" s="69"/>
      <c r="AE188" s="69"/>
      <c r="AF188" s="69"/>
    </row>
    <row r="189" spans="1:32">
      <c r="A189" s="52" t="str">
        <f t="shared" si="31"/>
        <v>1152</v>
      </c>
      <c r="B189" s="50" t="str">
        <f t="shared" si="30"/>
        <v>track_1152</v>
      </c>
      <c r="C189" s="2">
        <f t="shared" si="32"/>
        <v>19</v>
      </c>
      <c r="D189" s="2">
        <f t="shared" si="33"/>
        <v>0</v>
      </c>
      <c r="E189" s="2">
        <f t="shared" si="34"/>
        <v>1</v>
      </c>
      <c r="F189" s="2">
        <f t="shared" si="35"/>
        <v>3</v>
      </c>
      <c r="G189" s="2">
        <f t="shared" si="36"/>
        <v>1</v>
      </c>
      <c r="H189" s="2">
        <f t="shared" si="37"/>
        <v>4</v>
      </c>
      <c r="I189" s="41">
        <f t="shared" si="38"/>
        <v>2</v>
      </c>
      <c r="J189" s="41">
        <f t="shared" si="39"/>
        <v>1</v>
      </c>
      <c r="K189" s="41">
        <f t="shared" si="40"/>
        <v>1</v>
      </c>
      <c r="L189" s="41">
        <f t="shared" si="44"/>
        <v>1</v>
      </c>
      <c r="M189" s="41">
        <f t="shared" si="41"/>
        <v>0</v>
      </c>
      <c r="N189" s="41">
        <f t="shared" si="42"/>
        <v>1</v>
      </c>
      <c r="O189" s="41">
        <f t="shared" si="43"/>
        <v>1</v>
      </c>
      <c r="P189" s="41" t="s">
        <v>122</v>
      </c>
      <c r="Q189" s="41">
        <v>0</v>
      </c>
      <c r="R189" s="2">
        <v>0</v>
      </c>
      <c r="S189" s="2">
        <v>0</v>
      </c>
      <c r="T189" s="59" t="s">
        <v>105</v>
      </c>
      <c r="U189" s="60" t="s">
        <v>360</v>
      </c>
      <c r="Z189" s="62"/>
      <c r="AC189" s="69"/>
      <c r="AD189" s="69"/>
      <c r="AE189" s="69"/>
      <c r="AF189" s="69"/>
    </row>
    <row r="190" spans="1:32">
      <c r="A190" s="52" t="str">
        <f t="shared" si="31"/>
        <v>1153</v>
      </c>
      <c r="B190" s="50" t="str">
        <f t="shared" si="30"/>
        <v>track_1153</v>
      </c>
      <c r="C190" s="2">
        <f t="shared" si="32"/>
        <v>19</v>
      </c>
      <c r="D190" s="2">
        <f t="shared" si="33"/>
        <v>0</v>
      </c>
      <c r="E190" s="2">
        <f t="shared" si="34"/>
        <v>1</v>
      </c>
      <c r="F190" s="2">
        <f t="shared" si="35"/>
        <v>4</v>
      </c>
      <c r="G190" s="2">
        <f t="shared" si="36"/>
        <v>2</v>
      </c>
      <c r="H190" s="2">
        <f t="shared" si="37"/>
        <v>1</v>
      </c>
      <c r="I190" s="41">
        <f t="shared" si="38"/>
        <v>2</v>
      </c>
      <c r="J190" s="41">
        <f t="shared" si="39"/>
        <v>1</v>
      </c>
      <c r="K190" s="41">
        <f t="shared" si="40"/>
        <v>1</v>
      </c>
      <c r="L190" s="41">
        <f t="shared" si="44"/>
        <v>1</v>
      </c>
      <c r="M190" s="41">
        <f t="shared" si="41"/>
        <v>0</v>
      </c>
      <c r="N190" s="41">
        <f t="shared" si="42"/>
        <v>1</v>
      </c>
      <c r="O190" s="41">
        <f t="shared" si="43"/>
        <v>1</v>
      </c>
      <c r="P190" s="41" t="s">
        <v>122</v>
      </c>
      <c r="Q190" s="41">
        <v>0</v>
      </c>
      <c r="R190" s="2">
        <v>0</v>
      </c>
      <c r="S190" s="2">
        <v>0</v>
      </c>
      <c r="T190" s="59" t="s">
        <v>105</v>
      </c>
      <c r="U190" s="60" t="s">
        <v>361</v>
      </c>
      <c r="Z190" s="62"/>
      <c r="AC190" s="69"/>
      <c r="AD190" s="69"/>
      <c r="AE190" s="69"/>
      <c r="AF190" s="69"/>
    </row>
    <row r="191" spans="1:32">
      <c r="A191" s="52" t="str">
        <f t="shared" si="31"/>
        <v>1154</v>
      </c>
      <c r="B191" s="50" t="str">
        <f t="shared" si="30"/>
        <v>track_1154</v>
      </c>
      <c r="C191" s="2">
        <f t="shared" si="32"/>
        <v>19</v>
      </c>
      <c r="D191" s="2">
        <f t="shared" si="33"/>
        <v>0</v>
      </c>
      <c r="E191" s="2">
        <f t="shared" si="34"/>
        <v>2</v>
      </c>
      <c r="F191" s="2">
        <f t="shared" si="35"/>
        <v>4</v>
      </c>
      <c r="G191" s="2">
        <f t="shared" si="36"/>
        <v>1</v>
      </c>
      <c r="H191" s="2">
        <f t="shared" si="37"/>
        <v>6</v>
      </c>
      <c r="I191" s="41">
        <f t="shared" si="38"/>
        <v>2</v>
      </c>
      <c r="J191" s="41">
        <f t="shared" si="39"/>
        <v>1</v>
      </c>
      <c r="K191" s="41">
        <f t="shared" si="40"/>
        <v>1</v>
      </c>
      <c r="L191" s="41">
        <f t="shared" si="44"/>
        <v>1</v>
      </c>
      <c r="M191" s="41">
        <f t="shared" si="41"/>
        <v>0</v>
      </c>
      <c r="N191" s="41">
        <f t="shared" si="42"/>
        <v>1</v>
      </c>
      <c r="O191" s="41">
        <f t="shared" si="43"/>
        <v>1</v>
      </c>
      <c r="P191" s="41" t="s">
        <v>122</v>
      </c>
      <c r="Q191" s="41">
        <v>0</v>
      </c>
      <c r="R191" s="2">
        <v>0</v>
      </c>
      <c r="S191" s="2">
        <v>0</v>
      </c>
      <c r="T191" s="59" t="s">
        <v>105</v>
      </c>
      <c r="U191" s="60" t="s">
        <v>362</v>
      </c>
      <c r="Z191" s="62"/>
      <c r="AC191" s="69"/>
      <c r="AD191" s="69"/>
      <c r="AE191" s="69"/>
      <c r="AF191" s="69"/>
    </row>
    <row r="192" spans="1:32">
      <c r="A192" s="52" t="str">
        <f t="shared" si="31"/>
        <v>1155</v>
      </c>
      <c r="B192" s="50" t="str">
        <f t="shared" si="30"/>
        <v>track_1155</v>
      </c>
      <c r="C192" s="2">
        <f t="shared" si="32"/>
        <v>19</v>
      </c>
      <c r="D192" s="2">
        <f t="shared" si="33"/>
        <v>0</v>
      </c>
      <c r="E192" s="2">
        <f t="shared" si="34"/>
        <v>3</v>
      </c>
      <c r="F192" s="2">
        <f t="shared" si="35"/>
        <v>1</v>
      </c>
      <c r="G192" s="2">
        <f t="shared" si="36"/>
        <v>1</v>
      </c>
      <c r="H192" s="2">
        <f t="shared" si="37"/>
        <v>8</v>
      </c>
      <c r="I192" s="41">
        <f t="shared" si="38"/>
        <v>2</v>
      </c>
      <c r="J192" s="41">
        <f t="shared" si="39"/>
        <v>1</v>
      </c>
      <c r="K192" s="41">
        <f t="shared" si="40"/>
        <v>1</v>
      </c>
      <c r="L192" s="41">
        <f t="shared" si="44"/>
        <v>1</v>
      </c>
      <c r="M192" s="41">
        <f t="shared" si="41"/>
        <v>0</v>
      </c>
      <c r="N192" s="41">
        <f t="shared" si="42"/>
        <v>1</v>
      </c>
      <c r="O192" s="41">
        <f t="shared" si="43"/>
        <v>1</v>
      </c>
      <c r="P192" s="41" t="s">
        <v>122</v>
      </c>
      <c r="Q192" s="41">
        <v>0</v>
      </c>
      <c r="R192" s="2">
        <v>0</v>
      </c>
      <c r="S192" s="2">
        <v>0</v>
      </c>
      <c r="T192" s="59" t="s">
        <v>105</v>
      </c>
      <c r="U192" s="60" t="s">
        <v>363</v>
      </c>
      <c r="Z192" s="62"/>
      <c r="AC192" s="69"/>
      <c r="AD192" s="69"/>
      <c r="AE192" s="69"/>
      <c r="AF192" s="69"/>
    </row>
    <row r="193" spans="1:32">
      <c r="A193" s="52" t="str">
        <f t="shared" si="31"/>
        <v>1156</v>
      </c>
      <c r="B193" s="50" t="str">
        <f t="shared" si="30"/>
        <v>track_1156</v>
      </c>
      <c r="C193" s="2">
        <f t="shared" si="32"/>
        <v>19</v>
      </c>
      <c r="D193" s="2">
        <f t="shared" si="33"/>
        <v>0</v>
      </c>
      <c r="E193" s="2">
        <f t="shared" si="34"/>
        <v>3</v>
      </c>
      <c r="F193" s="2">
        <f t="shared" si="35"/>
        <v>4</v>
      </c>
      <c r="G193" s="2">
        <f t="shared" si="36"/>
        <v>1</v>
      </c>
      <c r="H193" s="2">
        <f t="shared" si="37"/>
        <v>7</v>
      </c>
      <c r="I193" s="41">
        <f t="shared" si="38"/>
        <v>2</v>
      </c>
      <c r="J193" s="41">
        <f t="shared" si="39"/>
        <v>1</v>
      </c>
      <c r="K193" s="41">
        <f t="shared" si="40"/>
        <v>1</v>
      </c>
      <c r="L193" s="41">
        <f t="shared" si="44"/>
        <v>1</v>
      </c>
      <c r="M193" s="41">
        <f t="shared" si="41"/>
        <v>0</v>
      </c>
      <c r="N193" s="41">
        <f t="shared" si="42"/>
        <v>1</v>
      </c>
      <c r="O193" s="41">
        <f t="shared" si="43"/>
        <v>1</v>
      </c>
      <c r="P193" s="41" t="s">
        <v>122</v>
      </c>
      <c r="Q193" s="41">
        <v>0</v>
      </c>
      <c r="R193" s="2">
        <v>0</v>
      </c>
      <c r="S193" s="2">
        <v>0</v>
      </c>
      <c r="T193" s="59" t="s">
        <v>105</v>
      </c>
      <c r="U193" s="60" t="s">
        <v>364</v>
      </c>
      <c r="Z193" s="62"/>
      <c r="AC193" s="69"/>
      <c r="AD193" s="69"/>
      <c r="AE193" s="69"/>
      <c r="AF193" s="69"/>
    </row>
    <row r="194" spans="1:32">
      <c r="A194" s="52" t="str">
        <f t="shared" si="31"/>
        <v>1157</v>
      </c>
      <c r="B194" s="50" t="str">
        <f t="shared" si="30"/>
        <v>track_1157</v>
      </c>
      <c r="C194" s="2">
        <f t="shared" si="32"/>
        <v>19</v>
      </c>
      <c r="D194" s="2">
        <f t="shared" si="33"/>
        <v>0</v>
      </c>
      <c r="E194" s="2">
        <f t="shared" si="34"/>
        <v>4</v>
      </c>
      <c r="F194" s="2">
        <f t="shared" si="35"/>
        <v>2</v>
      </c>
      <c r="G194" s="2">
        <f t="shared" si="36"/>
        <v>1</v>
      </c>
      <c r="H194" s="2">
        <f t="shared" si="37"/>
        <v>3</v>
      </c>
      <c r="I194" s="41">
        <f t="shared" si="38"/>
        <v>2</v>
      </c>
      <c r="J194" s="41">
        <f t="shared" si="39"/>
        <v>1</v>
      </c>
      <c r="K194" s="41">
        <f t="shared" si="40"/>
        <v>1</v>
      </c>
      <c r="L194" s="41">
        <f t="shared" si="44"/>
        <v>1</v>
      </c>
      <c r="M194" s="41">
        <f t="shared" si="41"/>
        <v>0</v>
      </c>
      <c r="N194" s="41">
        <f t="shared" si="42"/>
        <v>1</v>
      </c>
      <c r="O194" s="41">
        <f t="shared" si="43"/>
        <v>1</v>
      </c>
      <c r="P194" s="41" t="s">
        <v>122</v>
      </c>
      <c r="Q194" s="41">
        <v>0</v>
      </c>
      <c r="R194" s="2">
        <v>0</v>
      </c>
      <c r="S194" s="2">
        <v>0</v>
      </c>
      <c r="T194" s="59" t="s">
        <v>105</v>
      </c>
      <c r="U194" s="60" t="s">
        <v>365</v>
      </c>
      <c r="Z194" s="62"/>
      <c r="AC194" s="69"/>
      <c r="AD194" s="69"/>
      <c r="AE194" s="69"/>
      <c r="AF194" s="69"/>
    </row>
    <row r="195" spans="1:32">
      <c r="A195" s="52" t="str">
        <f t="shared" si="31"/>
        <v>1158</v>
      </c>
      <c r="B195" s="50" t="str">
        <f t="shared" si="30"/>
        <v>track_1158</v>
      </c>
      <c r="C195" s="2">
        <f t="shared" si="32"/>
        <v>19</v>
      </c>
      <c r="D195" s="2">
        <f t="shared" si="33"/>
        <v>0</v>
      </c>
      <c r="E195" s="2">
        <f t="shared" si="34"/>
        <v>4</v>
      </c>
      <c r="F195" s="2">
        <f t="shared" si="35"/>
        <v>2</v>
      </c>
      <c r="G195" s="2">
        <f t="shared" si="36"/>
        <v>1</v>
      </c>
      <c r="H195" s="2">
        <f t="shared" si="37"/>
        <v>5</v>
      </c>
      <c r="I195" s="41">
        <f t="shared" si="38"/>
        <v>2</v>
      </c>
      <c r="J195" s="41">
        <f t="shared" si="39"/>
        <v>1</v>
      </c>
      <c r="K195" s="41">
        <f t="shared" si="40"/>
        <v>1</v>
      </c>
      <c r="L195" s="41">
        <f t="shared" si="44"/>
        <v>1</v>
      </c>
      <c r="M195" s="41">
        <f t="shared" si="41"/>
        <v>0</v>
      </c>
      <c r="N195" s="41">
        <f t="shared" si="42"/>
        <v>1</v>
      </c>
      <c r="O195" s="41">
        <f t="shared" si="43"/>
        <v>1</v>
      </c>
      <c r="P195" s="41" t="s">
        <v>122</v>
      </c>
      <c r="Q195" s="41">
        <v>0</v>
      </c>
      <c r="R195" s="2">
        <v>0</v>
      </c>
      <c r="S195" s="2">
        <v>0</v>
      </c>
      <c r="T195" s="59" t="s">
        <v>105</v>
      </c>
      <c r="U195" s="60" t="s">
        <v>366</v>
      </c>
      <c r="Z195" s="62"/>
      <c r="AC195" s="69"/>
      <c r="AD195" s="69"/>
      <c r="AE195" s="69"/>
      <c r="AF195" s="69"/>
    </row>
    <row r="196" spans="1:32">
      <c r="A196" s="52" t="str">
        <f t="shared" si="31"/>
        <v>1159</v>
      </c>
      <c r="B196" s="50" t="str">
        <f t="shared" si="30"/>
        <v>track_1159</v>
      </c>
      <c r="C196" s="2">
        <f t="shared" si="32"/>
        <v>20</v>
      </c>
      <c r="D196" s="2">
        <f t="shared" si="33"/>
        <v>1</v>
      </c>
      <c r="E196" s="2">
        <f t="shared" si="34"/>
        <v>2</v>
      </c>
      <c r="F196" s="2">
        <f t="shared" si="35"/>
        <v>2</v>
      </c>
      <c r="G196" s="2">
        <f t="shared" si="36"/>
        <v>1</v>
      </c>
      <c r="H196" s="2">
        <f t="shared" si="37"/>
        <v>1</v>
      </c>
      <c r="I196" s="41">
        <f t="shared" si="38"/>
        <v>3</v>
      </c>
      <c r="J196" s="41">
        <f t="shared" si="39"/>
        <v>0</v>
      </c>
      <c r="K196" s="41">
        <f t="shared" si="40"/>
        <v>0</v>
      </c>
      <c r="L196" s="41">
        <f t="shared" si="44"/>
        <v>1</v>
      </c>
      <c r="M196" s="41">
        <f t="shared" si="41"/>
        <v>1</v>
      </c>
      <c r="N196" s="41">
        <f t="shared" si="42"/>
        <v>0</v>
      </c>
      <c r="O196" s="41">
        <f t="shared" si="43"/>
        <v>1</v>
      </c>
      <c r="P196" s="41" t="s">
        <v>122</v>
      </c>
      <c r="Q196" s="41">
        <v>0</v>
      </c>
      <c r="R196" s="2">
        <v>0</v>
      </c>
      <c r="S196" s="2">
        <v>0</v>
      </c>
      <c r="T196" s="59" t="s">
        <v>105</v>
      </c>
      <c r="U196" s="60" t="s">
        <v>367</v>
      </c>
      <c r="Z196" s="62"/>
      <c r="AC196" s="69"/>
      <c r="AD196" s="69"/>
      <c r="AE196" s="69"/>
      <c r="AF196" s="69"/>
    </row>
    <row r="197" spans="1:32">
      <c r="A197" s="52" t="str">
        <f t="shared" si="31"/>
        <v>1160</v>
      </c>
      <c r="B197" s="50" t="str">
        <f t="shared" si="30"/>
        <v>track_1160</v>
      </c>
      <c r="C197" s="2">
        <f t="shared" si="32"/>
        <v>20</v>
      </c>
      <c r="D197" s="2">
        <f t="shared" si="33"/>
        <v>1</v>
      </c>
      <c r="E197" s="2">
        <f t="shared" si="34"/>
        <v>2</v>
      </c>
      <c r="F197" s="2">
        <f t="shared" si="35"/>
        <v>2</v>
      </c>
      <c r="G197" s="2">
        <f t="shared" si="36"/>
        <v>1</v>
      </c>
      <c r="H197" s="2">
        <f t="shared" si="37"/>
        <v>4</v>
      </c>
      <c r="I197" s="41">
        <f t="shared" si="38"/>
        <v>3</v>
      </c>
      <c r="J197" s="41">
        <f t="shared" si="39"/>
        <v>0</v>
      </c>
      <c r="K197" s="41">
        <f t="shared" si="40"/>
        <v>0</v>
      </c>
      <c r="L197" s="41">
        <f t="shared" si="44"/>
        <v>1</v>
      </c>
      <c r="M197" s="41">
        <f t="shared" si="41"/>
        <v>1</v>
      </c>
      <c r="N197" s="41">
        <f t="shared" si="42"/>
        <v>0</v>
      </c>
      <c r="O197" s="41">
        <f t="shared" si="43"/>
        <v>1</v>
      </c>
      <c r="P197" s="41" t="s">
        <v>122</v>
      </c>
      <c r="Q197" s="41">
        <v>0</v>
      </c>
      <c r="R197" s="2">
        <v>0</v>
      </c>
      <c r="S197" s="2">
        <v>0</v>
      </c>
      <c r="T197" s="59" t="s">
        <v>105</v>
      </c>
      <c r="U197" s="60" t="s">
        <v>368</v>
      </c>
      <c r="Z197" s="62"/>
      <c r="AC197" s="69"/>
      <c r="AD197" s="69"/>
      <c r="AE197" s="69"/>
      <c r="AF197" s="69"/>
    </row>
    <row r="198" spans="1:32">
      <c r="A198" s="52" t="str">
        <f t="shared" si="31"/>
        <v>1161</v>
      </c>
      <c r="B198" s="50" t="str">
        <f t="shared" si="30"/>
        <v>track_1161</v>
      </c>
      <c r="C198" s="2">
        <f t="shared" si="32"/>
        <v>20</v>
      </c>
      <c r="D198" s="2">
        <f t="shared" si="33"/>
        <v>1</v>
      </c>
      <c r="E198" s="2">
        <f t="shared" si="34"/>
        <v>4</v>
      </c>
      <c r="F198" s="2">
        <f t="shared" si="35"/>
        <v>4</v>
      </c>
      <c r="G198" s="2">
        <f t="shared" si="36"/>
        <v>1</v>
      </c>
      <c r="H198" s="2">
        <f t="shared" si="37"/>
        <v>2</v>
      </c>
      <c r="I198" s="41">
        <f t="shared" si="38"/>
        <v>3</v>
      </c>
      <c r="J198" s="41">
        <f t="shared" si="39"/>
        <v>0</v>
      </c>
      <c r="K198" s="41">
        <f t="shared" si="40"/>
        <v>0</v>
      </c>
      <c r="L198" s="41">
        <f t="shared" si="44"/>
        <v>1</v>
      </c>
      <c r="M198" s="41">
        <f t="shared" si="41"/>
        <v>1</v>
      </c>
      <c r="N198" s="41">
        <f t="shared" si="42"/>
        <v>0</v>
      </c>
      <c r="O198" s="41">
        <f t="shared" si="43"/>
        <v>1</v>
      </c>
      <c r="P198" s="41" t="s">
        <v>122</v>
      </c>
      <c r="Q198" s="41">
        <v>0</v>
      </c>
      <c r="R198" s="2">
        <v>0</v>
      </c>
      <c r="S198" s="2">
        <v>0</v>
      </c>
      <c r="T198" s="59" t="s">
        <v>105</v>
      </c>
      <c r="U198" s="60" t="s">
        <v>369</v>
      </c>
      <c r="Z198" s="62"/>
      <c r="AC198" s="69"/>
      <c r="AD198" s="69"/>
      <c r="AE198" s="69"/>
      <c r="AF198" s="69"/>
    </row>
    <row r="199" spans="1:32">
      <c r="A199" s="52" t="str">
        <f t="shared" si="31"/>
        <v>1162</v>
      </c>
      <c r="B199" s="50" t="str">
        <f t="shared" si="30"/>
        <v>track_1162</v>
      </c>
      <c r="C199" s="2">
        <f t="shared" si="32"/>
        <v>20</v>
      </c>
      <c r="D199" s="2">
        <f t="shared" si="33"/>
        <v>1</v>
      </c>
      <c r="E199" s="2">
        <f t="shared" si="34"/>
        <v>4</v>
      </c>
      <c r="F199" s="2">
        <f t="shared" si="35"/>
        <v>4</v>
      </c>
      <c r="G199" s="2">
        <f t="shared" si="36"/>
        <v>1</v>
      </c>
      <c r="H199" s="2">
        <f t="shared" si="37"/>
        <v>3</v>
      </c>
      <c r="I199" s="41">
        <f t="shared" si="38"/>
        <v>3</v>
      </c>
      <c r="J199" s="41">
        <f t="shared" si="39"/>
        <v>0</v>
      </c>
      <c r="K199" s="41">
        <f t="shared" si="40"/>
        <v>0</v>
      </c>
      <c r="L199" s="41">
        <f t="shared" si="44"/>
        <v>1</v>
      </c>
      <c r="M199" s="41">
        <f t="shared" si="41"/>
        <v>1</v>
      </c>
      <c r="N199" s="41">
        <f t="shared" si="42"/>
        <v>0</v>
      </c>
      <c r="O199" s="41">
        <f t="shared" si="43"/>
        <v>1</v>
      </c>
      <c r="P199" s="41" t="s">
        <v>122</v>
      </c>
      <c r="Q199" s="41">
        <v>0</v>
      </c>
      <c r="R199" s="2">
        <v>0</v>
      </c>
      <c r="S199" s="2">
        <v>0</v>
      </c>
      <c r="T199" s="59" t="s">
        <v>105</v>
      </c>
      <c r="U199" s="60" t="s">
        <v>370</v>
      </c>
      <c r="Z199" s="62"/>
      <c r="AC199" s="69"/>
      <c r="AD199" s="69"/>
      <c r="AE199" s="69"/>
      <c r="AF199" s="69"/>
    </row>
    <row r="200" spans="1:32">
      <c r="A200" s="52" t="str">
        <f t="shared" si="31"/>
        <v>1163</v>
      </c>
      <c r="B200" s="50" t="str">
        <f t="shared" si="30"/>
        <v>track_1163</v>
      </c>
      <c r="C200" s="2">
        <f t="shared" si="32"/>
        <v>21</v>
      </c>
      <c r="D200" s="2">
        <f t="shared" si="33"/>
        <v>1</v>
      </c>
      <c r="E200" s="2">
        <f t="shared" si="34"/>
        <v>1</v>
      </c>
      <c r="F200" s="2">
        <f t="shared" si="35"/>
        <v>4</v>
      </c>
      <c r="G200" s="2">
        <f t="shared" si="36"/>
        <v>1</v>
      </c>
      <c r="H200" s="2">
        <f t="shared" si="37"/>
        <v>3</v>
      </c>
      <c r="I200" s="41">
        <f t="shared" si="38"/>
        <v>3</v>
      </c>
      <c r="J200" s="41">
        <f t="shared" si="39"/>
        <v>0</v>
      </c>
      <c r="K200" s="41">
        <f t="shared" si="40"/>
        <v>1</v>
      </c>
      <c r="L200" s="41">
        <f t="shared" si="44"/>
        <v>1</v>
      </c>
      <c r="M200" s="41">
        <f t="shared" si="41"/>
        <v>0</v>
      </c>
      <c r="N200" s="41">
        <f t="shared" si="42"/>
        <v>0</v>
      </c>
      <c r="O200" s="41">
        <f t="shared" si="43"/>
        <v>1</v>
      </c>
      <c r="P200" s="41" t="s">
        <v>122</v>
      </c>
      <c r="Q200" s="41">
        <v>0</v>
      </c>
      <c r="R200" s="2">
        <v>0</v>
      </c>
      <c r="S200" s="2">
        <v>0</v>
      </c>
      <c r="T200" s="59" t="s">
        <v>105</v>
      </c>
      <c r="U200" s="60" t="s">
        <v>371</v>
      </c>
      <c r="Z200" s="62"/>
      <c r="AC200" s="69"/>
      <c r="AD200" s="69"/>
      <c r="AE200" s="69"/>
      <c r="AF200" s="69"/>
    </row>
    <row r="201" spans="1:32">
      <c r="A201" s="52" t="str">
        <f t="shared" si="31"/>
        <v>1164</v>
      </c>
      <c r="B201" s="50" t="str">
        <f t="shared" si="30"/>
        <v>track_1164</v>
      </c>
      <c r="C201" s="2">
        <f t="shared" si="32"/>
        <v>21</v>
      </c>
      <c r="D201" s="2">
        <f t="shared" si="33"/>
        <v>1</v>
      </c>
      <c r="E201" s="2">
        <f t="shared" si="34"/>
        <v>2</v>
      </c>
      <c r="F201" s="2">
        <f t="shared" si="35"/>
        <v>4</v>
      </c>
      <c r="G201" s="2">
        <f t="shared" si="36"/>
        <v>1</v>
      </c>
      <c r="H201" s="2">
        <f t="shared" si="37"/>
        <v>2</v>
      </c>
      <c r="I201" s="41">
        <f t="shared" si="38"/>
        <v>3</v>
      </c>
      <c r="J201" s="41">
        <f t="shared" si="39"/>
        <v>0</v>
      </c>
      <c r="K201" s="41">
        <f t="shared" si="40"/>
        <v>1</v>
      </c>
      <c r="L201" s="41">
        <f t="shared" si="44"/>
        <v>1</v>
      </c>
      <c r="M201" s="41">
        <f t="shared" si="41"/>
        <v>0</v>
      </c>
      <c r="N201" s="41">
        <f t="shared" si="42"/>
        <v>0</v>
      </c>
      <c r="O201" s="41">
        <f t="shared" si="43"/>
        <v>1</v>
      </c>
      <c r="P201" s="41" t="s">
        <v>122</v>
      </c>
      <c r="Q201" s="41">
        <v>0</v>
      </c>
      <c r="R201" s="2">
        <v>0</v>
      </c>
      <c r="S201" s="2">
        <v>0</v>
      </c>
      <c r="T201" s="59" t="s">
        <v>105</v>
      </c>
      <c r="U201" s="60" t="s">
        <v>372</v>
      </c>
      <c r="Z201" s="62"/>
      <c r="AC201" s="69"/>
      <c r="AD201" s="69"/>
      <c r="AE201" s="69"/>
      <c r="AF201" s="69"/>
    </row>
    <row r="202" spans="1:32">
      <c r="A202" s="52" t="str">
        <f t="shared" si="31"/>
        <v>1165</v>
      </c>
      <c r="B202" s="50" t="str">
        <f t="shared" si="30"/>
        <v>track_1165</v>
      </c>
      <c r="C202" s="2">
        <f t="shared" si="32"/>
        <v>21</v>
      </c>
      <c r="D202" s="2">
        <f t="shared" si="33"/>
        <v>1</v>
      </c>
      <c r="E202" s="2">
        <f t="shared" si="34"/>
        <v>2</v>
      </c>
      <c r="F202" s="2">
        <f t="shared" si="35"/>
        <v>4</v>
      </c>
      <c r="G202" s="2">
        <f t="shared" si="36"/>
        <v>1</v>
      </c>
      <c r="H202" s="2">
        <f t="shared" si="37"/>
        <v>8</v>
      </c>
      <c r="I202" s="41">
        <f t="shared" si="38"/>
        <v>3</v>
      </c>
      <c r="J202" s="41">
        <f t="shared" si="39"/>
        <v>0</v>
      </c>
      <c r="K202" s="41">
        <f t="shared" si="40"/>
        <v>1</v>
      </c>
      <c r="L202" s="41">
        <f t="shared" si="44"/>
        <v>1</v>
      </c>
      <c r="M202" s="41">
        <f t="shared" si="41"/>
        <v>0</v>
      </c>
      <c r="N202" s="41">
        <f t="shared" si="42"/>
        <v>0</v>
      </c>
      <c r="O202" s="41">
        <f t="shared" si="43"/>
        <v>1</v>
      </c>
      <c r="P202" s="41" t="s">
        <v>122</v>
      </c>
      <c r="Q202" s="41">
        <v>0</v>
      </c>
      <c r="R202" s="2">
        <v>0</v>
      </c>
      <c r="S202" s="2">
        <v>0</v>
      </c>
      <c r="T202" s="59" t="s">
        <v>105</v>
      </c>
      <c r="U202" s="60" t="s">
        <v>373</v>
      </c>
      <c r="Z202" s="62"/>
      <c r="AC202" s="69"/>
      <c r="AD202" s="69"/>
      <c r="AE202" s="69"/>
      <c r="AF202" s="69"/>
    </row>
    <row r="203" spans="1:32">
      <c r="A203" s="52" t="str">
        <f t="shared" si="31"/>
        <v>1166</v>
      </c>
      <c r="B203" s="50" t="str">
        <f t="shared" si="30"/>
        <v>track_1166</v>
      </c>
      <c r="C203" s="2">
        <f t="shared" si="32"/>
        <v>21</v>
      </c>
      <c r="D203" s="2">
        <f t="shared" si="33"/>
        <v>1</v>
      </c>
      <c r="E203" s="2">
        <f t="shared" si="34"/>
        <v>3</v>
      </c>
      <c r="F203" s="2">
        <f t="shared" si="35"/>
        <v>2</v>
      </c>
      <c r="G203" s="2">
        <f t="shared" si="36"/>
        <v>1</v>
      </c>
      <c r="H203" s="2">
        <f t="shared" si="37"/>
        <v>5</v>
      </c>
      <c r="I203" s="41">
        <f t="shared" si="38"/>
        <v>3</v>
      </c>
      <c r="J203" s="41">
        <f t="shared" si="39"/>
        <v>0</v>
      </c>
      <c r="K203" s="41">
        <f t="shared" si="40"/>
        <v>1</v>
      </c>
      <c r="L203" s="41">
        <f t="shared" si="44"/>
        <v>1</v>
      </c>
      <c r="M203" s="41">
        <f t="shared" si="41"/>
        <v>0</v>
      </c>
      <c r="N203" s="41">
        <f t="shared" si="42"/>
        <v>0</v>
      </c>
      <c r="O203" s="41">
        <f t="shared" si="43"/>
        <v>1</v>
      </c>
      <c r="P203" s="41" t="s">
        <v>122</v>
      </c>
      <c r="Q203" s="41">
        <v>0</v>
      </c>
      <c r="R203" s="2">
        <v>0</v>
      </c>
      <c r="S203" s="2">
        <v>0</v>
      </c>
      <c r="T203" s="59" t="s">
        <v>105</v>
      </c>
      <c r="U203" s="60" t="s">
        <v>374</v>
      </c>
      <c r="Z203" s="62"/>
      <c r="AC203" s="69"/>
      <c r="AD203" s="69"/>
      <c r="AE203" s="69"/>
      <c r="AF203" s="69"/>
    </row>
    <row r="204" spans="1:32">
      <c r="A204" s="52" t="str">
        <f t="shared" si="31"/>
        <v>1167</v>
      </c>
      <c r="B204" s="50" t="str">
        <f t="shared" ref="B204:B267" si="45">"track_"&amp;A204</f>
        <v>track_1167</v>
      </c>
      <c r="C204" s="2">
        <f t="shared" si="32"/>
        <v>21</v>
      </c>
      <c r="D204" s="2">
        <f t="shared" si="33"/>
        <v>1</v>
      </c>
      <c r="E204" s="2">
        <f t="shared" si="34"/>
        <v>3</v>
      </c>
      <c r="F204" s="2">
        <f t="shared" si="35"/>
        <v>4</v>
      </c>
      <c r="G204" s="2">
        <f t="shared" si="36"/>
        <v>1</v>
      </c>
      <c r="H204" s="2">
        <f t="shared" si="37"/>
        <v>4</v>
      </c>
      <c r="I204" s="41">
        <f t="shared" si="38"/>
        <v>3</v>
      </c>
      <c r="J204" s="41">
        <f t="shared" si="39"/>
        <v>0</v>
      </c>
      <c r="K204" s="41">
        <f t="shared" si="40"/>
        <v>1</v>
      </c>
      <c r="L204" s="41">
        <f t="shared" si="44"/>
        <v>1</v>
      </c>
      <c r="M204" s="41">
        <f t="shared" si="41"/>
        <v>0</v>
      </c>
      <c r="N204" s="41">
        <f t="shared" si="42"/>
        <v>0</v>
      </c>
      <c r="O204" s="41">
        <f t="shared" si="43"/>
        <v>1</v>
      </c>
      <c r="P204" s="41" t="s">
        <v>122</v>
      </c>
      <c r="Q204" s="41">
        <v>0</v>
      </c>
      <c r="R204" s="2">
        <v>0</v>
      </c>
      <c r="S204" s="2">
        <v>0</v>
      </c>
      <c r="T204" s="59" t="s">
        <v>105</v>
      </c>
      <c r="U204" s="60" t="s">
        <v>375</v>
      </c>
      <c r="Z204" s="62"/>
      <c r="AC204" s="69"/>
      <c r="AD204" s="69"/>
      <c r="AE204" s="69"/>
      <c r="AF204" s="69"/>
    </row>
    <row r="205" spans="1:32">
      <c r="A205" s="52" t="str">
        <f t="shared" si="31"/>
        <v>1168</v>
      </c>
      <c r="B205" s="50" t="str">
        <f t="shared" si="45"/>
        <v>track_1168</v>
      </c>
      <c r="C205" s="2">
        <f t="shared" si="32"/>
        <v>21</v>
      </c>
      <c r="D205" s="2">
        <f t="shared" si="33"/>
        <v>1</v>
      </c>
      <c r="E205" s="2">
        <f t="shared" si="34"/>
        <v>4</v>
      </c>
      <c r="F205" s="2">
        <f t="shared" si="35"/>
        <v>2</v>
      </c>
      <c r="G205" s="2">
        <f t="shared" si="36"/>
        <v>1</v>
      </c>
      <c r="H205" s="2">
        <f t="shared" si="37"/>
        <v>1</v>
      </c>
      <c r="I205" s="41">
        <f t="shared" si="38"/>
        <v>3</v>
      </c>
      <c r="J205" s="41">
        <f t="shared" si="39"/>
        <v>0</v>
      </c>
      <c r="K205" s="41">
        <f t="shared" si="40"/>
        <v>1</v>
      </c>
      <c r="L205" s="41">
        <f t="shared" si="44"/>
        <v>1</v>
      </c>
      <c r="M205" s="41">
        <f t="shared" si="41"/>
        <v>0</v>
      </c>
      <c r="N205" s="41">
        <f t="shared" si="42"/>
        <v>0</v>
      </c>
      <c r="O205" s="41">
        <f t="shared" si="43"/>
        <v>1</v>
      </c>
      <c r="P205" s="41" t="s">
        <v>122</v>
      </c>
      <c r="Q205" s="41">
        <v>0</v>
      </c>
      <c r="R205" s="2">
        <v>0</v>
      </c>
      <c r="S205" s="2">
        <v>0</v>
      </c>
      <c r="T205" s="59" t="s">
        <v>105</v>
      </c>
      <c r="U205" s="60" t="s">
        <v>376</v>
      </c>
      <c r="Z205" s="62"/>
      <c r="AC205" s="69"/>
      <c r="AD205" s="69"/>
      <c r="AE205" s="69"/>
      <c r="AF205" s="69"/>
    </row>
    <row r="206" spans="1:32">
      <c r="A206" s="52" t="str">
        <f t="shared" si="31"/>
        <v>1169</v>
      </c>
      <c r="B206" s="50" t="str">
        <f t="shared" si="45"/>
        <v>track_1169</v>
      </c>
      <c r="C206" s="2">
        <f t="shared" si="32"/>
        <v>21</v>
      </c>
      <c r="D206" s="2">
        <f t="shared" si="33"/>
        <v>1</v>
      </c>
      <c r="E206" s="2">
        <f t="shared" si="34"/>
        <v>4</v>
      </c>
      <c r="F206" s="2">
        <f t="shared" si="35"/>
        <v>2</v>
      </c>
      <c r="G206" s="2">
        <f t="shared" si="36"/>
        <v>1</v>
      </c>
      <c r="H206" s="2">
        <f t="shared" si="37"/>
        <v>6</v>
      </c>
      <c r="I206" s="41">
        <f t="shared" si="38"/>
        <v>3</v>
      </c>
      <c r="J206" s="41">
        <f t="shared" si="39"/>
        <v>0</v>
      </c>
      <c r="K206" s="41">
        <f t="shared" si="40"/>
        <v>1</v>
      </c>
      <c r="L206" s="41">
        <f t="shared" si="44"/>
        <v>1</v>
      </c>
      <c r="M206" s="41">
        <f t="shared" si="41"/>
        <v>0</v>
      </c>
      <c r="N206" s="41">
        <f t="shared" si="42"/>
        <v>0</v>
      </c>
      <c r="O206" s="41">
        <f t="shared" si="43"/>
        <v>1</v>
      </c>
      <c r="P206" s="41" t="s">
        <v>122</v>
      </c>
      <c r="Q206" s="41">
        <v>0</v>
      </c>
      <c r="R206" s="2">
        <v>0</v>
      </c>
      <c r="S206" s="2">
        <v>0</v>
      </c>
      <c r="T206" s="59" t="s">
        <v>105</v>
      </c>
      <c r="U206" s="60" t="s">
        <v>377</v>
      </c>
      <c r="Z206" s="62"/>
      <c r="AC206" s="69"/>
      <c r="AD206" s="69"/>
      <c r="AE206" s="69"/>
      <c r="AF206" s="69"/>
    </row>
    <row r="207" spans="1:32">
      <c r="A207" s="52" t="str">
        <f t="shared" si="31"/>
        <v>1170</v>
      </c>
      <c r="B207" s="50" t="str">
        <f t="shared" si="45"/>
        <v>track_1170</v>
      </c>
      <c r="C207" s="2">
        <f t="shared" si="32"/>
        <v>21</v>
      </c>
      <c r="D207" s="2">
        <f t="shared" si="33"/>
        <v>1</v>
      </c>
      <c r="E207" s="2">
        <f t="shared" si="34"/>
        <v>4</v>
      </c>
      <c r="F207" s="2">
        <f t="shared" si="35"/>
        <v>2</v>
      </c>
      <c r="G207" s="2">
        <f t="shared" si="36"/>
        <v>1</v>
      </c>
      <c r="H207" s="2">
        <f t="shared" si="37"/>
        <v>7</v>
      </c>
      <c r="I207" s="41">
        <f t="shared" si="38"/>
        <v>3</v>
      </c>
      <c r="J207" s="41">
        <f t="shared" si="39"/>
        <v>0</v>
      </c>
      <c r="K207" s="41">
        <f t="shared" si="40"/>
        <v>1</v>
      </c>
      <c r="L207" s="41">
        <f t="shared" si="44"/>
        <v>1</v>
      </c>
      <c r="M207" s="41">
        <f t="shared" si="41"/>
        <v>0</v>
      </c>
      <c r="N207" s="41">
        <f t="shared" si="42"/>
        <v>0</v>
      </c>
      <c r="O207" s="41">
        <f t="shared" si="43"/>
        <v>1</v>
      </c>
      <c r="P207" s="41" t="s">
        <v>122</v>
      </c>
      <c r="Q207" s="41">
        <v>0</v>
      </c>
      <c r="R207" s="2">
        <v>0</v>
      </c>
      <c r="S207" s="2">
        <v>0</v>
      </c>
      <c r="T207" s="59" t="s">
        <v>105</v>
      </c>
      <c r="U207" s="60" t="s">
        <v>378</v>
      </c>
      <c r="Z207" s="62"/>
      <c r="AC207" s="69"/>
      <c r="AD207" s="69"/>
      <c r="AE207" s="69"/>
      <c r="AF207" s="69"/>
    </row>
    <row r="208" spans="1:32">
      <c r="A208" s="52" t="str">
        <f t="shared" si="31"/>
        <v>1171</v>
      </c>
      <c r="B208" s="50" t="str">
        <f t="shared" si="45"/>
        <v>track_1171</v>
      </c>
      <c r="C208" s="2">
        <f t="shared" si="32"/>
        <v>23</v>
      </c>
      <c r="D208" s="2">
        <f t="shared" si="33"/>
        <v>1</v>
      </c>
      <c r="E208" s="2">
        <f t="shared" si="34"/>
        <v>1</v>
      </c>
      <c r="F208" s="2">
        <f t="shared" si="35"/>
        <v>2</v>
      </c>
      <c r="G208" s="2">
        <f t="shared" si="36"/>
        <v>1</v>
      </c>
      <c r="H208" s="2">
        <f t="shared" si="37"/>
        <v>5</v>
      </c>
      <c r="I208" s="41">
        <f t="shared" si="38"/>
        <v>3</v>
      </c>
      <c r="J208" s="41">
        <f t="shared" si="39"/>
        <v>1</v>
      </c>
      <c r="K208" s="41">
        <f t="shared" si="40"/>
        <v>1</v>
      </c>
      <c r="L208" s="41">
        <f t="shared" si="44"/>
        <v>0</v>
      </c>
      <c r="M208" s="41">
        <f t="shared" si="41"/>
        <v>1</v>
      </c>
      <c r="N208" s="41">
        <f t="shared" si="42"/>
        <v>0</v>
      </c>
      <c r="O208" s="41">
        <f t="shared" si="43"/>
        <v>1</v>
      </c>
      <c r="P208" s="41" t="s">
        <v>122</v>
      </c>
      <c r="Q208" s="41">
        <v>0</v>
      </c>
      <c r="R208" s="2">
        <v>0</v>
      </c>
      <c r="S208" s="2" t="s">
        <v>379</v>
      </c>
      <c r="T208" s="59" t="s">
        <v>380</v>
      </c>
      <c r="U208" s="60" t="s">
        <v>381</v>
      </c>
      <c r="Z208" s="62"/>
      <c r="AC208" s="69"/>
      <c r="AD208" s="69"/>
      <c r="AE208" s="69"/>
      <c r="AF208" s="69"/>
    </row>
    <row r="209" spans="1:32">
      <c r="A209" s="52" t="str">
        <f t="shared" si="31"/>
        <v>1172</v>
      </c>
      <c r="B209" s="50" t="str">
        <f t="shared" si="45"/>
        <v>track_1172</v>
      </c>
      <c r="C209" s="2">
        <f t="shared" si="32"/>
        <v>23</v>
      </c>
      <c r="D209" s="2">
        <f t="shared" si="33"/>
        <v>1</v>
      </c>
      <c r="E209" s="2">
        <f t="shared" si="34"/>
        <v>2</v>
      </c>
      <c r="F209" s="2">
        <f t="shared" si="35"/>
        <v>4</v>
      </c>
      <c r="G209" s="2">
        <f t="shared" si="36"/>
        <v>1</v>
      </c>
      <c r="H209" s="2">
        <f t="shared" si="37"/>
        <v>2</v>
      </c>
      <c r="I209" s="41">
        <f t="shared" si="38"/>
        <v>3</v>
      </c>
      <c r="J209" s="41">
        <f t="shared" si="39"/>
        <v>1</v>
      </c>
      <c r="K209" s="41">
        <f t="shared" si="40"/>
        <v>1</v>
      </c>
      <c r="L209" s="41">
        <f t="shared" si="44"/>
        <v>0</v>
      </c>
      <c r="M209" s="41">
        <f t="shared" si="41"/>
        <v>1</v>
      </c>
      <c r="N209" s="41">
        <f t="shared" si="42"/>
        <v>0</v>
      </c>
      <c r="O209" s="41">
        <f t="shared" si="43"/>
        <v>1</v>
      </c>
      <c r="P209" s="41" t="s">
        <v>122</v>
      </c>
      <c r="Q209" s="41">
        <v>0</v>
      </c>
      <c r="R209" s="2">
        <v>0</v>
      </c>
      <c r="S209" s="2" t="s">
        <v>379</v>
      </c>
      <c r="T209" s="59" t="s">
        <v>380</v>
      </c>
      <c r="U209" s="60" t="s">
        <v>382</v>
      </c>
      <c r="Z209" s="62"/>
      <c r="AC209" s="69"/>
      <c r="AD209" s="69"/>
      <c r="AE209" s="69"/>
      <c r="AF209" s="69"/>
    </row>
    <row r="210" spans="1:32">
      <c r="A210" s="52" t="str">
        <f t="shared" si="31"/>
        <v>1173</v>
      </c>
      <c r="B210" s="50" t="str">
        <f t="shared" si="45"/>
        <v>track_1173</v>
      </c>
      <c r="C210" s="2">
        <f t="shared" si="32"/>
        <v>23</v>
      </c>
      <c r="D210" s="2">
        <f t="shared" si="33"/>
        <v>1</v>
      </c>
      <c r="E210" s="2">
        <f t="shared" si="34"/>
        <v>2</v>
      </c>
      <c r="F210" s="2">
        <f t="shared" si="35"/>
        <v>4</v>
      </c>
      <c r="G210" s="2">
        <f t="shared" si="36"/>
        <v>1</v>
      </c>
      <c r="H210" s="2">
        <f t="shared" si="37"/>
        <v>6</v>
      </c>
      <c r="I210" s="41">
        <f t="shared" si="38"/>
        <v>3</v>
      </c>
      <c r="J210" s="41">
        <f t="shared" si="39"/>
        <v>1</v>
      </c>
      <c r="K210" s="41">
        <f t="shared" si="40"/>
        <v>1</v>
      </c>
      <c r="L210" s="41">
        <f t="shared" si="44"/>
        <v>0</v>
      </c>
      <c r="M210" s="41">
        <f t="shared" si="41"/>
        <v>1</v>
      </c>
      <c r="N210" s="41">
        <f t="shared" si="42"/>
        <v>0</v>
      </c>
      <c r="O210" s="41">
        <f t="shared" si="43"/>
        <v>1</v>
      </c>
      <c r="P210" s="41" t="s">
        <v>122</v>
      </c>
      <c r="Q210" s="41">
        <v>0</v>
      </c>
      <c r="R210" s="2">
        <v>0</v>
      </c>
      <c r="S210" s="2" t="s">
        <v>379</v>
      </c>
      <c r="T210" s="59" t="s">
        <v>380</v>
      </c>
      <c r="U210" s="60" t="s">
        <v>383</v>
      </c>
      <c r="Z210" s="62"/>
      <c r="AC210" s="69"/>
      <c r="AD210" s="69"/>
      <c r="AE210" s="69"/>
      <c r="AF210" s="69"/>
    </row>
    <row r="211" spans="1:32">
      <c r="A211" s="52" t="str">
        <f t="shared" si="31"/>
        <v>1174</v>
      </c>
      <c r="B211" s="50" t="str">
        <f t="shared" si="45"/>
        <v>track_1174</v>
      </c>
      <c r="C211" s="2">
        <f t="shared" si="32"/>
        <v>23</v>
      </c>
      <c r="D211" s="2">
        <f t="shared" si="33"/>
        <v>1</v>
      </c>
      <c r="E211" s="2">
        <f t="shared" si="34"/>
        <v>4</v>
      </c>
      <c r="F211" s="2">
        <f t="shared" si="35"/>
        <v>2</v>
      </c>
      <c r="G211" s="2">
        <f t="shared" si="36"/>
        <v>1</v>
      </c>
      <c r="H211" s="2">
        <f t="shared" si="37"/>
        <v>1</v>
      </c>
      <c r="I211" s="41">
        <f t="shared" si="38"/>
        <v>3</v>
      </c>
      <c r="J211" s="41">
        <f t="shared" si="39"/>
        <v>1</v>
      </c>
      <c r="K211" s="41">
        <f t="shared" si="40"/>
        <v>1</v>
      </c>
      <c r="L211" s="41">
        <f t="shared" si="44"/>
        <v>0</v>
      </c>
      <c r="M211" s="41">
        <f t="shared" si="41"/>
        <v>1</v>
      </c>
      <c r="N211" s="41">
        <f t="shared" si="42"/>
        <v>0</v>
      </c>
      <c r="O211" s="41">
        <f t="shared" si="43"/>
        <v>1</v>
      </c>
      <c r="P211" s="41" t="s">
        <v>122</v>
      </c>
      <c r="Q211" s="41">
        <v>0</v>
      </c>
      <c r="R211" s="2">
        <v>0</v>
      </c>
      <c r="S211" s="2" t="s">
        <v>379</v>
      </c>
      <c r="T211" s="59" t="s">
        <v>380</v>
      </c>
      <c r="U211" s="60" t="s">
        <v>384</v>
      </c>
      <c r="Z211" s="62"/>
      <c r="AC211" s="69"/>
      <c r="AD211" s="69"/>
      <c r="AE211" s="69"/>
      <c r="AF211" s="69"/>
    </row>
    <row r="212" spans="1:32">
      <c r="A212" s="52" t="str">
        <f t="shared" si="31"/>
        <v>1175</v>
      </c>
      <c r="B212" s="50" t="str">
        <f t="shared" si="45"/>
        <v>track_1175</v>
      </c>
      <c r="C212" s="2">
        <f t="shared" si="32"/>
        <v>23</v>
      </c>
      <c r="D212" s="2">
        <f t="shared" si="33"/>
        <v>1</v>
      </c>
      <c r="E212" s="2">
        <f t="shared" si="34"/>
        <v>4</v>
      </c>
      <c r="F212" s="2">
        <f t="shared" si="35"/>
        <v>2</v>
      </c>
      <c r="G212" s="2">
        <f t="shared" si="36"/>
        <v>1</v>
      </c>
      <c r="H212" s="2">
        <f t="shared" si="37"/>
        <v>3</v>
      </c>
      <c r="I212" s="41">
        <f t="shared" si="38"/>
        <v>3</v>
      </c>
      <c r="J212" s="41">
        <f t="shared" si="39"/>
        <v>1</v>
      </c>
      <c r="K212" s="41">
        <f t="shared" si="40"/>
        <v>1</v>
      </c>
      <c r="L212" s="41">
        <f t="shared" si="44"/>
        <v>0</v>
      </c>
      <c r="M212" s="41">
        <f t="shared" si="41"/>
        <v>1</v>
      </c>
      <c r="N212" s="41">
        <f t="shared" si="42"/>
        <v>0</v>
      </c>
      <c r="O212" s="41">
        <f t="shared" si="43"/>
        <v>1</v>
      </c>
      <c r="P212" s="41" t="s">
        <v>122</v>
      </c>
      <c r="Q212" s="41">
        <v>0</v>
      </c>
      <c r="R212" s="2">
        <v>0</v>
      </c>
      <c r="S212" s="2" t="s">
        <v>379</v>
      </c>
      <c r="T212" s="59" t="s">
        <v>380</v>
      </c>
      <c r="U212" s="60" t="s">
        <v>385</v>
      </c>
      <c r="Z212" s="62"/>
      <c r="AC212" s="69"/>
      <c r="AD212" s="69"/>
      <c r="AE212" s="69"/>
      <c r="AF212" s="69"/>
    </row>
    <row r="213" spans="1:32">
      <c r="A213" s="52" t="str">
        <f t="shared" si="31"/>
        <v>1176</v>
      </c>
      <c r="B213" s="50" t="str">
        <f t="shared" si="45"/>
        <v>track_1176</v>
      </c>
      <c r="C213" s="2">
        <f t="shared" si="32"/>
        <v>23</v>
      </c>
      <c r="D213" s="2">
        <f t="shared" si="33"/>
        <v>1</v>
      </c>
      <c r="E213" s="2">
        <f t="shared" si="34"/>
        <v>4</v>
      </c>
      <c r="F213" s="2">
        <f t="shared" si="35"/>
        <v>2</v>
      </c>
      <c r="G213" s="2">
        <f t="shared" si="36"/>
        <v>1</v>
      </c>
      <c r="H213" s="2">
        <f t="shared" si="37"/>
        <v>4</v>
      </c>
      <c r="I213" s="41">
        <f t="shared" si="38"/>
        <v>3</v>
      </c>
      <c r="J213" s="41">
        <f t="shared" si="39"/>
        <v>1</v>
      </c>
      <c r="K213" s="41">
        <f t="shared" si="40"/>
        <v>1</v>
      </c>
      <c r="L213" s="41">
        <f t="shared" si="44"/>
        <v>0</v>
      </c>
      <c r="M213" s="41">
        <f t="shared" si="41"/>
        <v>1</v>
      </c>
      <c r="N213" s="41">
        <f t="shared" si="42"/>
        <v>0</v>
      </c>
      <c r="O213" s="41">
        <f t="shared" si="43"/>
        <v>1</v>
      </c>
      <c r="P213" s="41" t="s">
        <v>122</v>
      </c>
      <c r="Q213" s="41">
        <v>0</v>
      </c>
      <c r="R213" s="2">
        <v>0</v>
      </c>
      <c r="S213" s="2" t="s">
        <v>379</v>
      </c>
      <c r="T213" s="59" t="s">
        <v>380</v>
      </c>
      <c r="U213" s="60" t="s">
        <v>386</v>
      </c>
      <c r="Z213" s="62"/>
      <c r="AC213" s="69"/>
      <c r="AD213" s="69"/>
      <c r="AE213" s="69"/>
      <c r="AF213" s="69"/>
    </row>
    <row r="214" spans="1:32">
      <c r="A214" s="52" t="str">
        <f t="shared" si="31"/>
        <v>1177</v>
      </c>
      <c r="B214" s="50" t="str">
        <f t="shared" si="45"/>
        <v>track_1177</v>
      </c>
      <c r="C214" s="2">
        <f t="shared" si="32"/>
        <v>24</v>
      </c>
      <c r="D214" s="2">
        <f t="shared" si="33"/>
        <v>1</v>
      </c>
      <c r="E214" s="2">
        <f t="shared" si="34"/>
        <v>2</v>
      </c>
      <c r="F214" s="2">
        <f t="shared" si="35"/>
        <v>4</v>
      </c>
      <c r="G214" s="2">
        <f t="shared" si="36"/>
        <v>1</v>
      </c>
      <c r="H214" s="2">
        <f t="shared" si="37"/>
        <v>6</v>
      </c>
      <c r="I214" s="41">
        <f t="shared" si="38"/>
        <v>3</v>
      </c>
      <c r="J214" s="41">
        <f t="shared" si="39"/>
        <v>0</v>
      </c>
      <c r="K214" s="41">
        <f t="shared" si="40"/>
        <v>1</v>
      </c>
      <c r="L214" s="41">
        <f t="shared" si="44"/>
        <v>1</v>
      </c>
      <c r="M214" s="41">
        <f t="shared" si="41"/>
        <v>1</v>
      </c>
      <c r="N214" s="41">
        <f t="shared" si="42"/>
        <v>1</v>
      </c>
      <c r="O214" s="41">
        <f t="shared" si="43"/>
        <v>1</v>
      </c>
      <c r="P214" s="41">
        <v>0</v>
      </c>
      <c r="Q214" s="41">
        <v>0</v>
      </c>
      <c r="R214" s="2">
        <v>0</v>
      </c>
      <c r="S214" s="41" t="s">
        <v>277</v>
      </c>
      <c r="T214" s="59" t="s">
        <v>196</v>
      </c>
      <c r="U214" s="60" t="s">
        <v>387</v>
      </c>
      <c r="Z214" s="62"/>
      <c r="AC214" s="69"/>
      <c r="AD214" s="69"/>
      <c r="AE214" s="69"/>
      <c r="AF214" s="69"/>
    </row>
    <row r="215" spans="1:32">
      <c r="A215" s="52" t="str">
        <f t="shared" si="31"/>
        <v>1178</v>
      </c>
      <c r="B215" s="50" t="str">
        <f t="shared" si="45"/>
        <v>track_1178</v>
      </c>
      <c r="C215" s="2">
        <f t="shared" si="32"/>
        <v>24</v>
      </c>
      <c r="D215" s="2">
        <f t="shared" si="33"/>
        <v>1</v>
      </c>
      <c r="E215" s="2">
        <f t="shared" si="34"/>
        <v>3</v>
      </c>
      <c r="F215" s="2">
        <f t="shared" si="35"/>
        <v>2</v>
      </c>
      <c r="G215" s="2">
        <f t="shared" si="36"/>
        <v>1</v>
      </c>
      <c r="H215" s="2">
        <f t="shared" si="37"/>
        <v>5</v>
      </c>
      <c r="I215" s="41">
        <f t="shared" si="38"/>
        <v>3</v>
      </c>
      <c r="J215" s="41">
        <f t="shared" si="39"/>
        <v>0</v>
      </c>
      <c r="K215" s="41">
        <f t="shared" si="40"/>
        <v>1</v>
      </c>
      <c r="L215" s="41">
        <f t="shared" si="44"/>
        <v>1</v>
      </c>
      <c r="M215" s="41">
        <f t="shared" si="41"/>
        <v>1</v>
      </c>
      <c r="N215" s="41">
        <f t="shared" si="42"/>
        <v>1</v>
      </c>
      <c r="O215" s="41">
        <f t="shared" si="43"/>
        <v>1</v>
      </c>
      <c r="P215" s="41">
        <v>0</v>
      </c>
      <c r="Q215" s="41">
        <v>0</v>
      </c>
      <c r="R215" s="2">
        <v>0</v>
      </c>
      <c r="S215" s="41" t="s">
        <v>277</v>
      </c>
      <c r="T215" s="59" t="s">
        <v>196</v>
      </c>
      <c r="U215" s="60" t="s">
        <v>388</v>
      </c>
      <c r="Z215" s="62"/>
      <c r="AC215" s="69"/>
      <c r="AD215" s="69"/>
      <c r="AE215" s="69"/>
      <c r="AF215" s="69"/>
    </row>
    <row r="216" spans="1:32">
      <c r="A216" s="52" t="str">
        <f t="shared" si="31"/>
        <v>1179</v>
      </c>
      <c r="B216" s="50" t="str">
        <f t="shared" si="45"/>
        <v>track_1179</v>
      </c>
      <c r="C216" s="2">
        <f t="shared" si="32"/>
        <v>24</v>
      </c>
      <c r="D216" s="2">
        <f t="shared" si="33"/>
        <v>1</v>
      </c>
      <c r="E216" s="2">
        <f t="shared" si="34"/>
        <v>1</v>
      </c>
      <c r="F216" s="2">
        <f t="shared" si="35"/>
        <v>2</v>
      </c>
      <c r="G216" s="2">
        <f t="shared" si="36"/>
        <v>1</v>
      </c>
      <c r="H216" s="2">
        <f t="shared" si="37"/>
        <v>3</v>
      </c>
      <c r="I216" s="41">
        <f t="shared" si="38"/>
        <v>3</v>
      </c>
      <c r="J216" s="41">
        <f t="shared" si="39"/>
        <v>0</v>
      </c>
      <c r="K216" s="41">
        <f t="shared" si="40"/>
        <v>1</v>
      </c>
      <c r="L216" s="41">
        <f t="shared" si="44"/>
        <v>1</v>
      </c>
      <c r="M216" s="41">
        <f t="shared" si="41"/>
        <v>1</v>
      </c>
      <c r="N216" s="41">
        <f t="shared" si="42"/>
        <v>1</v>
      </c>
      <c r="O216" s="41">
        <f t="shared" si="43"/>
        <v>1</v>
      </c>
      <c r="P216" s="41">
        <v>0</v>
      </c>
      <c r="Q216" s="41">
        <v>0</v>
      </c>
      <c r="R216" s="2">
        <v>0</v>
      </c>
      <c r="S216" s="41" t="s">
        <v>277</v>
      </c>
      <c r="T216" s="59" t="s">
        <v>196</v>
      </c>
      <c r="U216" s="60" t="s">
        <v>389</v>
      </c>
      <c r="Z216" s="62"/>
      <c r="AC216" s="69"/>
      <c r="AD216" s="69"/>
      <c r="AE216" s="69"/>
      <c r="AF216" s="69"/>
    </row>
    <row r="217" spans="1:32">
      <c r="A217" s="52" t="str">
        <f t="shared" si="31"/>
        <v>1180</v>
      </c>
      <c r="B217" s="50" t="str">
        <f t="shared" si="45"/>
        <v>track_1180</v>
      </c>
      <c r="C217" s="2">
        <f t="shared" si="32"/>
        <v>24</v>
      </c>
      <c r="D217" s="2">
        <f t="shared" si="33"/>
        <v>1</v>
      </c>
      <c r="E217" s="2">
        <f t="shared" si="34"/>
        <v>1</v>
      </c>
      <c r="F217" s="2">
        <f t="shared" si="35"/>
        <v>2</v>
      </c>
      <c r="G217" s="2">
        <f t="shared" si="36"/>
        <v>1</v>
      </c>
      <c r="H217" s="2">
        <f t="shared" si="37"/>
        <v>7</v>
      </c>
      <c r="I217" s="41">
        <f t="shared" si="38"/>
        <v>3</v>
      </c>
      <c r="J217" s="41">
        <f t="shared" si="39"/>
        <v>0</v>
      </c>
      <c r="K217" s="41">
        <f t="shared" si="40"/>
        <v>1</v>
      </c>
      <c r="L217" s="41">
        <f t="shared" si="44"/>
        <v>1</v>
      </c>
      <c r="M217" s="41">
        <f t="shared" si="41"/>
        <v>1</v>
      </c>
      <c r="N217" s="41">
        <f t="shared" si="42"/>
        <v>1</v>
      </c>
      <c r="O217" s="41">
        <f t="shared" si="43"/>
        <v>1</v>
      </c>
      <c r="P217" s="41">
        <v>0</v>
      </c>
      <c r="Q217" s="41">
        <v>0</v>
      </c>
      <c r="R217" s="2">
        <v>0</v>
      </c>
      <c r="S217" s="41" t="s">
        <v>277</v>
      </c>
      <c r="T217" s="59" t="s">
        <v>196</v>
      </c>
      <c r="U217" s="60" t="s">
        <v>390</v>
      </c>
      <c r="Z217" s="62"/>
      <c r="AC217" s="69"/>
      <c r="AD217" s="69"/>
      <c r="AE217" s="69"/>
      <c r="AF217" s="69"/>
    </row>
    <row r="218" spans="1:32">
      <c r="A218" s="52" t="str">
        <f t="shared" si="31"/>
        <v>1181</v>
      </c>
      <c r="B218" s="50" t="str">
        <f t="shared" si="45"/>
        <v>track_1181</v>
      </c>
      <c r="C218" s="2">
        <f t="shared" si="32"/>
        <v>24</v>
      </c>
      <c r="D218" s="2">
        <f t="shared" si="33"/>
        <v>1</v>
      </c>
      <c r="E218" s="2">
        <f t="shared" si="34"/>
        <v>1</v>
      </c>
      <c r="F218" s="2">
        <f t="shared" si="35"/>
        <v>4</v>
      </c>
      <c r="G218" s="2">
        <f t="shared" si="36"/>
        <v>1</v>
      </c>
      <c r="H218" s="2">
        <f t="shared" si="37"/>
        <v>8</v>
      </c>
      <c r="I218" s="41">
        <f t="shared" si="38"/>
        <v>3</v>
      </c>
      <c r="J218" s="41">
        <f t="shared" si="39"/>
        <v>0</v>
      </c>
      <c r="K218" s="41">
        <f t="shared" si="40"/>
        <v>1</v>
      </c>
      <c r="L218" s="41">
        <f t="shared" si="44"/>
        <v>1</v>
      </c>
      <c r="M218" s="41">
        <f t="shared" si="41"/>
        <v>1</v>
      </c>
      <c r="N218" s="41">
        <f t="shared" si="42"/>
        <v>1</v>
      </c>
      <c r="O218" s="41">
        <f t="shared" si="43"/>
        <v>1</v>
      </c>
      <c r="P218" s="41">
        <v>0</v>
      </c>
      <c r="Q218" s="41">
        <v>0</v>
      </c>
      <c r="R218" s="2">
        <v>0</v>
      </c>
      <c r="S218" s="41" t="s">
        <v>277</v>
      </c>
      <c r="T218" s="59" t="s">
        <v>196</v>
      </c>
      <c r="U218" s="60" t="s">
        <v>391</v>
      </c>
      <c r="Z218" s="62"/>
      <c r="AC218" s="69"/>
      <c r="AD218" s="69"/>
      <c r="AE218" s="69"/>
      <c r="AF218" s="69"/>
    </row>
    <row r="219" spans="1:32">
      <c r="A219" s="52" t="str">
        <f t="shared" si="31"/>
        <v>1182</v>
      </c>
      <c r="B219" s="50" t="str">
        <f t="shared" si="45"/>
        <v>track_1182</v>
      </c>
      <c r="C219" s="2">
        <f t="shared" si="32"/>
        <v>24</v>
      </c>
      <c r="D219" s="2">
        <f t="shared" si="33"/>
        <v>1</v>
      </c>
      <c r="E219" s="2">
        <f t="shared" si="34"/>
        <v>2</v>
      </c>
      <c r="F219" s="2">
        <f t="shared" si="35"/>
        <v>4</v>
      </c>
      <c r="G219" s="2">
        <f t="shared" si="36"/>
        <v>1</v>
      </c>
      <c r="H219" s="2">
        <f t="shared" si="37"/>
        <v>2</v>
      </c>
      <c r="I219" s="41">
        <f t="shared" si="38"/>
        <v>3</v>
      </c>
      <c r="J219" s="41">
        <f t="shared" si="39"/>
        <v>0</v>
      </c>
      <c r="K219" s="41">
        <f t="shared" si="40"/>
        <v>1</v>
      </c>
      <c r="L219" s="41">
        <f t="shared" si="44"/>
        <v>1</v>
      </c>
      <c r="M219" s="41">
        <f t="shared" si="41"/>
        <v>1</v>
      </c>
      <c r="N219" s="41">
        <f t="shared" si="42"/>
        <v>1</v>
      </c>
      <c r="O219" s="41">
        <f t="shared" si="43"/>
        <v>1</v>
      </c>
      <c r="P219" s="41">
        <v>0</v>
      </c>
      <c r="Q219" s="41">
        <v>0</v>
      </c>
      <c r="R219" s="2">
        <v>0</v>
      </c>
      <c r="S219" s="41" t="s">
        <v>277</v>
      </c>
      <c r="T219" s="59" t="s">
        <v>196</v>
      </c>
      <c r="U219" s="60" t="s">
        <v>392</v>
      </c>
      <c r="Z219" s="62"/>
      <c r="AC219" s="69"/>
      <c r="AD219" s="69"/>
      <c r="AE219" s="69"/>
      <c r="AF219" s="69"/>
    </row>
    <row r="220" spans="1:32">
      <c r="A220" s="52" t="str">
        <f t="shared" si="31"/>
        <v>1183</v>
      </c>
      <c r="B220" s="50" t="str">
        <f t="shared" si="45"/>
        <v>track_1183</v>
      </c>
      <c r="C220" s="2">
        <f t="shared" si="32"/>
        <v>24</v>
      </c>
      <c r="D220" s="2">
        <f t="shared" si="33"/>
        <v>1</v>
      </c>
      <c r="E220" s="2">
        <f t="shared" si="34"/>
        <v>3</v>
      </c>
      <c r="F220" s="2">
        <f t="shared" si="35"/>
        <v>4</v>
      </c>
      <c r="G220" s="2">
        <f t="shared" si="36"/>
        <v>1</v>
      </c>
      <c r="H220" s="2">
        <f t="shared" si="37"/>
        <v>4</v>
      </c>
      <c r="I220" s="41">
        <f t="shared" si="38"/>
        <v>3</v>
      </c>
      <c r="J220" s="41">
        <f t="shared" si="39"/>
        <v>0</v>
      </c>
      <c r="K220" s="41">
        <f t="shared" si="40"/>
        <v>1</v>
      </c>
      <c r="L220" s="41">
        <f t="shared" si="44"/>
        <v>1</v>
      </c>
      <c r="M220" s="41">
        <f t="shared" si="41"/>
        <v>1</v>
      </c>
      <c r="N220" s="41">
        <f t="shared" si="42"/>
        <v>1</v>
      </c>
      <c r="O220" s="41">
        <f t="shared" si="43"/>
        <v>1</v>
      </c>
      <c r="P220" s="41">
        <v>0</v>
      </c>
      <c r="Q220" s="41">
        <v>0</v>
      </c>
      <c r="R220" s="2">
        <v>0</v>
      </c>
      <c r="S220" s="41" t="s">
        <v>277</v>
      </c>
      <c r="T220" s="59" t="s">
        <v>196</v>
      </c>
      <c r="U220" s="60" t="s">
        <v>393</v>
      </c>
      <c r="Z220" s="62"/>
      <c r="AC220" s="69"/>
      <c r="AD220" s="69"/>
      <c r="AE220" s="69"/>
      <c r="AF220" s="69"/>
    </row>
    <row r="221" spans="1:32">
      <c r="A221" s="52" t="str">
        <f t="shared" si="31"/>
        <v>1184</v>
      </c>
      <c r="B221" s="50" t="str">
        <f t="shared" si="45"/>
        <v>track_1184</v>
      </c>
      <c r="C221" s="2">
        <f t="shared" si="32"/>
        <v>24</v>
      </c>
      <c r="D221" s="2">
        <f t="shared" si="33"/>
        <v>1</v>
      </c>
      <c r="E221" s="2">
        <f t="shared" si="34"/>
        <v>4</v>
      </c>
      <c r="F221" s="2">
        <f t="shared" si="35"/>
        <v>2</v>
      </c>
      <c r="G221" s="2">
        <f t="shared" si="36"/>
        <v>1</v>
      </c>
      <c r="H221" s="2">
        <f t="shared" si="37"/>
        <v>1</v>
      </c>
      <c r="I221" s="41">
        <f t="shared" si="38"/>
        <v>3</v>
      </c>
      <c r="J221" s="41">
        <f t="shared" si="39"/>
        <v>0</v>
      </c>
      <c r="K221" s="41">
        <f t="shared" si="40"/>
        <v>1</v>
      </c>
      <c r="L221" s="41">
        <f t="shared" si="44"/>
        <v>1</v>
      </c>
      <c r="M221" s="41">
        <f t="shared" si="41"/>
        <v>1</v>
      </c>
      <c r="N221" s="41">
        <f t="shared" si="42"/>
        <v>1</v>
      </c>
      <c r="O221" s="41">
        <f t="shared" si="43"/>
        <v>1</v>
      </c>
      <c r="P221" s="41">
        <v>0</v>
      </c>
      <c r="Q221" s="41">
        <v>0</v>
      </c>
      <c r="R221" s="2">
        <v>0</v>
      </c>
      <c r="S221" s="41" t="s">
        <v>277</v>
      </c>
      <c r="T221" s="59" t="s">
        <v>196</v>
      </c>
      <c r="U221" s="60" t="s">
        <v>394</v>
      </c>
      <c r="Z221" s="62"/>
      <c r="AC221" s="69"/>
      <c r="AD221" s="69"/>
      <c r="AE221" s="69"/>
      <c r="AF221" s="69"/>
    </row>
    <row r="222" spans="1:32">
      <c r="A222" s="52" t="str">
        <f t="shared" si="31"/>
        <v>1185</v>
      </c>
      <c r="B222" s="50" t="str">
        <f t="shared" si="45"/>
        <v>track_1185</v>
      </c>
      <c r="C222" s="2">
        <f t="shared" si="32"/>
        <v>25</v>
      </c>
      <c r="D222" s="2">
        <f t="shared" si="33"/>
        <v>1</v>
      </c>
      <c r="E222" s="2">
        <f t="shared" si="34"/>
        <v>2</v>
      </c>
      <c r="F222" s="2">
        <f t="shared" si="35"/>
        <v>2</v>
      </c>
      <c r="G222" s="2">
        <f t="shared" si="36"/>
        <v>1</v>
      </c>
      <c r="H222" s="2">
        <f t="shared" si="37"/>
        <v>2</v>
      </c>
      <c r="I222" s="41">
        <f t="shared" si="38"/>
        <v>3</v>
      </c>
      <c r="J222" s="41">
        <f t="shared" si="39"/>
        <v>1</v>
      </c>
      <c r="K222" s="41">
        <f t="shared" si="40"/>
        <v>0</v>
      </c>
      <c r="L222" s="41">
        <f t="shared" si="44"/>
        <v>1</v>
      </c>
      <c r="M222" s="41">
        <f t="shared" si="41"/>
        <v>1</v>
      </c>
      <c r="N222" s="41">
        <f t="shared" si="42"/>
        <v>1</v>
      </c>
      <c r="O222" s="41">
        <f t="shared" si="43"/>
        <v>1</v>
      </c>
      <c r="P222" s="41">
        <v>0</v>
      </c>
      <c r="Q222" s="41">
        <v>0</v>
      </c>
      <c r="R222" s="2">
        <v>0</v>
      </c>
      <c r="S222" s="2" t="s">
        <v>323</v>
      </c>
      <c r="T222" s="59" t="s">
        <v>229</v>
      </c>
      <c r="U222" s="60" t="s">
        <v>395</v>
      </c>
      <c r="Z222" s="62"/>
      <c r="AC222" s="69"/>
      <c r="AD222" s="69"/>
      <c r="AE222" s="69"/>
      <c r="AF222" s="69"/>
    </row>
    <row r="223" spans="1:32">
      <c r="A223" s="52" t="str">
        <f t="shared" si="31"/>
        <v>1186</v>
      </c>
      <c r="B223" s="50" t="str">
        <f t="shared" si="45"/>
        <v>track_1186</v>
      </c>
      <c r="C223" s="2">
        <f t="shared" si="32"/>
        <v>25</v>
      </c>
      <c r="D223" s="2">
        <f t="shared" si="33"/>
        <v>1</v>
      </c>
      <c r="E223" s="2">
        <f t="shared" si="34"/>
        <v>2</v>
      </c>
      <c r="F223" s="2">
        <f t="shared" si="35"/>
        <v>2</v>
      </c>
      <c r="G223" s="2">
        <f t="shared" si="36"/>
        <v>1</v>
      </c>
      <c r="H223" s="2">
        <f t="shared" si="37"/>
        <v>5</v>
      </c>
      <c r="I223" s="41">
        <f t="shared" si="38"/>
        <v>3</v>
      </c>
      <c r="J223" s="41">
        <f t="shared" si="39"/>
        <v>1</v>
      </c>
      <c r="K223" s="41">
        <f t="shared" si="40"/>
        <v>0</v>
      </c>
      <c r="L223" s="41">
        <f t="shared" si="44"/>
        <v>1</v>
      </c>
      <c r="M223" s="41">
        <f t="shared" si="41"/>
        <v>1</v>
      </c>
      <c r="N223" s="41">
        <f t="shared" si="42"/>
        <v>1</v>
      </c>
      <c r="O223" s="41">
        <f t="shared" si="43"/>
        <v>1</v>
      </c>
      <c r="P223" s="41">
        <v>0</v>
      </c>
      <c r="Q223" s="41">
        <v>0</v>
      </c>
      <c r="R223" s="2">
        <v>0</v>
      </c>
      <c r="S223" s="2" t="s">
        <v>323</v>
      </c>
      <c r="T223" s="59" t="s">
        <v>229</v>
      </c>
      <c r="U223" s="60" t="s">
        <v>396</v>
      </c>
      <c r="Z223" s="62"/>
      <c r="AC223" s="69"/>
      <c r="AD223" s="69"/>
      <c r="AE223" s="69"/>
      <c r="AF223" s="69"/>
    </row>
    <row r="224" spans="1:32">
      <c r="A224" s="52" t="str">
        <f t="shared" si="31"/>
        <v>1187</v>
      </c>
      <c r="B224" s="50" t="str">
        <f t="shared" si="45"/>
        <v>track_1187</v>
      </c>
      <c r="C224" s="2">
        <f t="shared" si="32"/>
        <v>25</v>
      </c>
      <c r="D224" s="2">
        <f t="shared" si="33"/>
        <v>1</v>
      </c>
      <c r="E224" s="2">
        <f t="shared" si="34"/>
        <v>3</v>
      </c>
      <c r="F224" s="2">
        <f t="shared" si="35"/>
        <v>2</v>
      </c>
      <c r="G224" s="2">
        <f t="shared" si="36"/>
        <v>1</v>
      </c>
      <c r="H224" s="2">
        <f t="shared" si="37"/>
        <v>3</v>
      </c>
      <c r="I224" s="41">
        <f t="shared" si="38"/>
        <v>3</v>
      </c>
      <c r="J224" s="41">
        <f t="shared" si="39"/>
        <v>1</v>
      </c>
      <c r="K224" s="41">
        <f t="shared" si="40"/>
        <v>0</v>
      </c>
      <c r="L224" s="41">
        <f t="shared" si="44"/>
        <v>1</v>
      </c>
      <c r="M224" s="41">
        <f t="shared" si="41"/>
        <v>1</v>
      </c>
      <c r="N224" s="41">
        <f t="shared" si="42"/>
        <v>1</v>
      </c>
      <c r="O224" s="41">
        <f t="shared" si="43"/>
        <v>1</v>
      </c>
      <c r="P224" s="41">
        <v>0</v>
      </c>
      <c r="Q224" s="41">
        <v>0</v>
      </c>
      <c r="R224" s="2">
        <v>0</v>
      </c>
      <c r="S224" s="2" t="s">
        <v>323</v>
      </c>
      <c r="T224" s="59" t="s">
        <v>229</v>
      </c>
      <c r="U224" s="60" t="s">
        <v>397</v>
      </c>
      <c r="Z224" s="62"/>
      <c r="AC224" s="69"/>
      <c r="AD224" s="69"/>
      <c r="AE224" s="69"/>
      <c r="AF224" s="69"/>
    </row>
    <row r="225" spans="1:32">
      <c r="A225" s="52" t="str">
        <f t="shared" si="31"/>
        <v>1188</v>
      </c>
      <c r="B225" s="50" t="str">
        <f t="shared" si="45"/>
        <v>track_1188</v>
      </c>
      <c r="C225" s="2">
        <f t="shared" si="32"/>
        <v>25</v>
      </c>
      <c r="D225" s="2">
        <f t="shared" si="33"/>
        <v>1</v>
      </c>
      <c r="E225" s="2">
        <f t="shared" si="34"/>
        <v>4</v>
      </c>
      <c r="F225" s="2">
        <f t="shared" si="35"/>
        <v>4</v>
      </c>
      <c r="G225" s="2">
        <f t="shared" si="36"/>
        <v>1</v>
      </c>
      <c r="H225" s="2">
        <f t="shared" si="37"/>
        <v>1</v>
      </c>
      <c r="I225" s="41">
        <f t="shared" si="38"/>
        <v>3</v>
      </c>
      <c r="J225" s="41">
        <f t="shared" si="39"/>
        <v>1</v>
      </c>
      <c r="K225" s="41">
        <f t="shared" si="40"/>
        <v>0</v>
      </c>
      <c r="L225" s="41">
        <f t="shared" si="44"/>
        <v>1</v>
      </c>
      <c r="M225" s="41">
        <f t="shared" si="41"/>
        <v>1</v>
      </c>
      <c r="N225" s="41">
        <f t="shared" si="42"/>
        <v>1</v>
      </c>
      <c r="O225" s="41">
        <f t="shared" si="43"/>
        <v>1</v>
      </c>
      <c r="P225" s="41">
        <v>0</v>
      </c>
      <c r="Q225" s="41">
        <v>0</v>
      </c>
      <c r="R225" s="2">
        <v>0</v>
      </c>
      <c r="S225" s="2" t="s">
        <v>323</v>
      </c>
      <c r="T225" s="59" t="s">
        <v>229</v>
      </c>
      <c r="U225" s="60" t="s">
        <v>398</v>
      </c>
      <c r="Z225" s="62"/>
      <c r="AC225" s="69"/>
      <c r="AD225" s="69"/>
      <c r="AE225" s="69"/>
      <c r="AF225" s="69"/>
    </row>
    <row r="226" spans="1:32">
      <c r="A226" s="52" t="str">
        <f t="shared" si="31"/>
        <v>1189</v>
      </c>
      <c r="B226" s="50" t="str">
        <f t="shared" si="45"/>
        <v>track_1189</v>
      </c>
      <c r="C226" s="2">
        <f t="shared" si="32"/>
        <v>25</v>
      </c>
      <c r="D226" s="2">
        <f t="shared" si="33"/>
        <v>1</v>
      </c>
      <c r="E226" s="2">
        <f t="shared" si="34"/>
        <v>4</v>
      </c>
      <c r="F226" s="2">
        <f t="shared" si="35"/>
        <v>4</v>
      </c>
      <c r="G226" s="2">
        <f t="shared" si="36"/>
        <v>1</v>
      </c>
      <c r="H226" s="2">
        <f t="shared" si="37"/>
        <v>4</v>
      </c>
      <c r="I226" s="41">
        <f t="shared" si="38"/>
        <v>3</v>
      </c>
      <c r="J226" s="41">
        <f t="shared" si="39"/>
        <v>1</v>
      </c>
      <c r="K226" s="41">
        <f t="shared" si="40"/>
        <v>0</v>
      </c>
      <c r="L226" s="41">
        <f t="shared" si="44"/>
        <v>1</v>
      </c>
      <c r="M226" s="41">
        <f t="shared" si="41"/>
        <v>1</v>
      </c>
      <c r="N226" s="41">
        <f t="shared" si="42"/>
        <v>1</v>
      </c>
      <c r="O226" s="41">
        <f t="shared" si="43"/>
        <v>1</v>
      </c>
      <c r="P226" s="41">
        <v>0</v>
      </c>
      <c r="Q226" s="41">
        <v>0</v>
      </c>
      <c r="R226" s="2">
        <v>0</v>
      </c>
      <c r="S226" s="2" t="s">
        <v>323</v>
      </c>
      <c r="T226" s="59" t="s">
        <v>229</v>
      </c>
      <c r="U226" s="60" t="s">
        <v>399</v>
      </c>
      <c r="Z226" s="62"/>
      <c r="AC226" s="69"/>
      <c r="AD226" s="69"/>
      <c r="AE226" s="69"/>
      <c r="AF226" s="69"/>
    </row>
    <row r="227" spans="1:32">
      <c r="A227" s="52" t="str">
        <f t="shared" si="31"/>
        <v>1190</v>
      </c>
      <c r="B227" s="50" t="str">
        <f t="shared" si="45"/>
        <v>track_1190</v>
      </c>
      <c r="C227" s="2">
        <f t="shared" si="32"/>
        <v>26</v>
      </c>
      <c r="D227" s="2">
        <f t="shared" si="33"/>
        <v>0</v>
      </c>
      <c r="E227" s="2">
        <f t="shared" si="34"/>
        <v>1</v>
      </c>
      <c r="F227" s="2">
        <f t="shared" si="35"/>
        <v>2</v>
      </c>
      <c r="G227" s="2">
        <f t="shared" si="36"/>
        <v>2</v>
      </c>
      <c r="H227" s="2">
        <f t="shared" si="37"/>
        <v>1</v>
      </c>
      <c r="I227" s="41">
        <f t="shared" si="38"/>
        <v>4</v>
      </c>
      <c r="J227" s="41">
        <f t="shared" si="39"/>
        <v>1</v>
      </c>
      <c r="K227" s="41">
        <f t="shared" si="40"/>
        <v>0</v>
      </c>
      <c r="L227" s="41">
        <f t="shared" si="44"/>
        <v>1</v>
      </c>
      <c r="M227" s="41">
        <f t="shared" si="41"/>
        <v>0</v>
      </c>
      <c r="N227" s="41">
        <f t="shared" si="42"/>
        <v>1</v>
      </c>
      <c r="O227" s="41">
        <f t="shared" si="43"/>
        <v>1</v>
      </c>
      <c r="P227" s="41">
        <v>0</v>
      </c>
      <c r="Q227" s="41">
        <v>0</v>
      </c>
      <c r="R227" s="2">
        <v>0</v>
      </c>
      <c r="S227" s="41" t="s">
        <v>299</v>
      </c>
      <c r="T227" s="59" t="s">
        <v>300</v>
      </c>
      <c r="U227" s="60" t="s">
        <v>400</v>
      </c>
      <c r="Z227" s="62"/>
      <c r="AC227" s="69"/>
      <c r="AD227" s="69"/>
      <c r="AE227" s="69"/>
      <c r="AF227" s="69"/>
    </row>
    <row r="228" spans="1:32">
      <c r="A228" s="52" t="str">
        <f t="shared" si="31"/>
        <v>1191</v>
      </c>
      <c r="B228" s="50" t="str">
        <f t="shared" si="45"/>
        <v>track_1191</v>
      </c>
      <c r="C228" s="2">
        <f t="shared" si="32"/>
        <v>26</v>
      </c>
      <c r="D228" s="2">
        <f t="shared" si="33"/>
        <v>0</v>
      </c>
      <c r="E228" s="2">
        <f t="shared" si="34"/>
        <v>1</v>
      </c>
      <c r="F228" s="2">
        <f t="shared" si="35"/>
        <v>4</v>
      </c>
      <c r="G228" s="2">
        <f t="shared" si="36"/>
        <v>1</v>
      </c>
      <c r="H228" s="2">
        <f t="shared" si="37"/>
        <v>2</v>
      </c>
      <c r="I228" s="41">
        <f t="shared" si="38"/>
        <v>4</v>
      </c>
      <c r="J228" s="41">
        <f t="shared" si="39"/>
        <v>1</v>
      </c>
      <c r="K228" s="41">
        <f t="shared" si="40"/>
        <v>0</v>
      </c>
      <c r="L228" s="41">
        <f t="shared" si="44"/>
        <v>1</v>
      </c>
      <c r="M228" s="41">
        <f t="shared" si="41"/>
        <v>0</v>
      </c>
      <c r="N228" s="41">
        <f t="shared" si="42"/>
        <v>1</v>
      </c>
      <c r="O228" s="41">
        <f t="shared" si="43"/>
        <v>1</v>
      </c>
      <c r="P228" s="41">
        <v>0</v>
      </c>
      <c r="Q228" s="41">
        <v>0</v>
      </c>
      <c r="R228" s="2">
        <v>0</v>
      </c>
      <c r="S228" s="41" t="s">
        <v>299</v>
      </c>
      <c r="T228" s="59" t="s">
        <v>300</v>
      </c>
      <c r="U228" s="60" t="s">
        <v>401</v>
      </c>
      <c r="Z228" s="62"/>
      <c r="AC228" s="69"/>
      <c r="AD228" s="69"/>
      <c r="AE228" s="69"/>
      <c r="AF228" s="69"/>
    </row>
    <row r="229" spans="1:32">
      <c r="A229" s="52" t="str">
        <f t="shared" si="31"/>
        <v>1192</v>
      </c>
      <c r="B229" s="50" t="str">
        <f t="shared" si="45"/>
        <v>track_1192</v>
      </c>
      <c r="C229" s="2">
        <f t="shared" si="32"/>
        <v>26</v>
      </c>
      <c r="D229" s="2">
        <f t="shared" si="33"/>
        <v>0</v>
      </c>
      <c r="E229" s="2">
        <f t="shared" si="34"/>
        <v>2</v>
      </c>
      <c r="F229" s="2">
        <f t="shared" si="35"/>
        <v>3</v>
      </c>
      <c r="G229" s="2">
        <f t="shared" si="36"/>
        <v>2</v>
      </c>
      <c r="H229" s="2">
        <f t="shared" si="37"/>
        <v>3</v>
      </c>
      <c r="I229" s="41">
        <f t="shared" si="38"/>
        <v>4</v>
      </c>
      <c r="J229" s="41">
        <f t="shared" si="39"/>
        <v>1</v>
      </c>
      <c r="K229" s="41">
        <f t="shared" si="40"/>
        <v>0</v>
      </c>
      <c r="L229" s="41">
        <f t="shared" si="44"/>
        <v>1</v>
      </c>
      <c r="M229" s="41">
        <f t="shared" si="41"/>
        <v>0</v>
      </c>
      <c r="N229" s="41">
        <f t="shared" si="42"/>
        <v>1</v>
      </c>
      <c r="O229" s="41">
        <f t="shared" si="43"/>
        <v>1</v>
      </c>
      <c r="P229" s="41">
        <v>0</v>
      </c>
      <c r="Q229" s="41">
        <v>0</v>
      </c>
      <c r="R229" s="2">
        <v>0</v>
      </c>
      <c r="S229" s="41" t="s">
        <v>299</v>
      </c>
      <c r="T229" s="59" t="s">
        <v>300</v>
      </c>
      <c r="U229" s="60" t="s">
        <v>402</v>
      </c>
      <c r="Z229" s="62"/>
      <c r="AC229" s="69"/>
      <c r="AD229" s="69"/>
      <c r="AE229" s="69"/>
      <c r="AF229" s="69"/>
    </row>
    <row r="230" spans="1:32">
      <c r="A230" s="52" t="str">
        <f t="shared" si="31"/>
        <v>1193</v>
      </c>
      <c r="B230" s="50" t="str">
        <f t="shared" si="45"/>
        <v>track_1193</v>
      </c>
      <c r="C230" s="2">
        <f t="shared" si="32"/>
        <v>26</v>
      </c>
      <c r="D230" s="2">
        <f t="shared" si="33"/>
        <v>0</v>
      </c>
      <c r="E230" s="2">
        <f t="shared" si="34"/>
        <v>2</v>
      </c>
      <c r="F230" s="2">
        <f t="shared" si="35"/>
        <v>4</v>
      </c>
      <c r="G230" s="2">
        <f t="shared" si="36"/>
        <v>2</v>
      </c>
      <c r="H230" s="2">
        <f t="shared" si="37"/>
        <v>4</v>
      </c>
      <c r="I230" s="41">
        <f t="shared" si="38"/>
        <v>4</v>
      </c>
      <c r="J230" s="41">
        <f t="shared" si="39"/>
        <v>1</v>
      </c>
      <c r="K230" s="41">
        <f t="shared" si="40"/>
        <v>0</v>
      </c>
      <c r="L230" s="41">
        <f t="shared" si="44"/>
        <v>1</v>
      </c>
      <c r="M230" s="41">
        <f t="shared" si="41"/>
        <v>0</v>
      </c>
      <c r="N230" s="41">
        <f t="shared" si="42"/>
        <v>1</v>
      </c>
      <c r="O230" s="41">
        <f t="shared" si="43"/>
        <v>1</v>
      </c>
      <c r="P230" s="41">
        <v>0</v>
      </c>
      <c r="Q230" s="41">
        <v>0</v>
      </c>
      <c r="R230" s="2">
        <v>0</v>
      </c>
      <c r="S230" s="41" t="s">
        <v>299</v>
      </c>
      <c r="T230" s="59" t="s">
        <v>300</v>
      </c>
      <c r="U230" s="60" t="s">
        <v>403</v>
      </c>
      <c r="Z230" s="62"/>
      <c r="AC230" s="69"/>
      <c r="AD230" s="69"/>
      <c r="AE230" s="69"/>
      <c r="AF230" s="69"/>
    </row>
    <row r="231" spans="1:32">
      <c r="A231" s="52" t="str">
        <f t="shared" ref="A231:A294" si="46">RIGHT(U231,4)</f>
        <v>1194</v>
      </c>
      <c r="B231" s="50" t="str">
        <f t="shared" si="45"/>
        <v>track_1194</v>
      </c>
      <c r="C231" s="2">
        <f t="shared" ref="C231:C294" si="47">INT(RIGHT(LEFT(U231,8),2))</f>
        <v>26</v>
      </c>
      <c r="D231" s="2">
        <f t="shared" ref="D231:D294" si="48">INT(RIGHT(LEFT(U231,10),1))</f>
        <v>0</v>
      </c>
      <c r="E231" s="2">
        <f t="shared" ref="E231:E294" si="49">INT(RIGHT(LEFT(U231,11),1))</f>
        <v>3</v>
      </c>
      <c r="F231" s="2">
        <f t="shared" ref="F231:F294" si="50">INT(RIGHT(LEFT(U231,12),1))</f>
        <v>1</v>
      </c>
      <c r="G231" s="2">
        <f t="shared" ref="G231:G294" si="51">INT(RIGHT(LEFT(U231,13),1))</f>
        <v>1</v>
      </c>
      <c r="H231" s="2">
        <f t="shared" ref="H231:H294" si="52">INT(RIGHT(LEFT(U231,16),2))</f>
        <v>5</v>
      </c>
      <c r="I231" s="41">
        <f t="shared" ref="I231:I298" si="53">VLOOKUP(C231,AC:AG,5,0)</f>
        <v>4</v>
      </c>
      <c r="J231" s="41">
        <f t="shared" ref="J231:J294" si="54">VLOOKUP(C231,AC:AH,6,0)</f>
        <v>1</v>
      </c>
      <c r="K231" s="41">
        <f t="shared" ref="K231:K294" si="55">VLOOKUP(C231,AC:AI,7,0)</f>
        <v>0</v>
      </c>
      <c r="L231" s="41">
        <f t="shared" si="44"/>
        <v>1</v>
      </c>
      <c r="M231" s="41">
        <f t="shared" ref="M231:M294" si="56">VLOOKUP(C231,AC:AK,9,0)</f>
        <v>0</v>
      </c>
      <c r="N231" s="41">
        <f t="shared" ref="N231:N294" si="57">VLOOKUP(C231,AC:AL,10,0)</f>
        <v>1</v>
      </c>
      <c r="O231" s="41">
        <f t="shared" ref="O231:O298" si="58">VLOOKUP(C231,AC:AM,11,0)</f>
        <v>1</v>
      </c>
      <c r="P231" s="41">
        <v>0</v>
      </c>
      <c r="Q231" s="41">
        <v>0</v>
      </c>
      <c r="R231" s="2">
        <v>0</v>
      </c>
      <c r="S231" s="41" t="s">
        <v>299</v>
      </c>
      <c r="T231" s="59" t="s">
        <v>300</v>
      </c>
      <c r="U231" s="60" t="s">
        <v>404</v>
      </c>
      <c r="Z231" s="62"/>
      <c r="AC231" s="69"/>
      <c r="AD231" s="69"/>
      <c r="AE231" s="69"/>
      <c r="AF231" s="69"/>
    </row>
    <row r="232" spans="1:32">
      <c r="A232" s="52" t="str">
        <f t="shared" si="46"/>
        <v>1195</v>
      </c>
      <c r="B232" s="50" t="str">
        <f t="shared" si="45"/>
        <v>track_1195</v>
      </c>
      <c r="C232" s="2">
        <f t="shared" si="47"/>
        <v>26</v>
      </c>
      <c r="D232" s="2">
        <f t="shared" si="48"/>
        <v>0</v>
      </c>
      <c r="E232" s="2">
        <f t="shared" si="49"/>
        <v>3</v>
      </c>
      <c r="F232" s="2">
        <f t="shared" si="50"/>
        <v>4</v>
      </c>
      <c r="G232" s="2">
        <f t="shared" si="51"/>
        <v>2</v>
      </c>
      <c r="H232" s="2">
        <f t="shared" si="52"/>
        <v>6</v>
      </c>
      <c r="I232" s="41">
        <f t="shared" si="53"/>
        <v>4</v>
      </c>
      <c r="J232" s="41">
        <f t="shared" si="54"/>
        <v>1</v>
      </c>
      <c r="K232" s="41">
        <f t="shared" si="55"/>
        <v>0</v>
      </c>
      <c r="L232" s="41">
        <f t="shared" ref="L232:L295" si="59">VLOOKUP(C232,AC:AN,8,0)</f>
        <v>1</v>
      </c>
      <c r="M232" s="41">
        <f t="shared" si="56"/>
        <v>0</v>
      </c>
      <c r="N232" s="41">
        <f t="shared" si="57"/>
        <v>1</v>
      </c>
      <c r="O232" s="41">
        <f t="shared" si="58"/>
        <v>1</v>
      </c>
      <c r="P232" s="41">
        <v>0</v>
      </c>
      <c r="Q232" s="41">
        <v>0</v>
      </c>
      <c r="R232" s="2">
        <v>0</v>
      </c>
      <c r="S232" s="41" t="s">
        <v>299</v>
      </c>
      <c r="T232" s="59" t="s">
        <v>300</v>
      </c>
      <c r="U232" s="60" t="s">
        <v>405</v>
      </c>
      <c r="Z232" s="62"/>
      <c r="AC232" s="69"/>
      <c r="AD232" s="69"/>
      <c r="AE232" s="69"/>
      <c r="AF232" s="69"/>
    </row>
    <row r="233" spans="1:32">
      <c r="A233" s="52" t="str">
        <f t="shared" si="46"/>
        <v>1196</v>
      </c>
      <c r="B233" s="50" t="str">
        <f t="shared" si="45"/>
        <v>track_1196</v>
      </c>
      <c r="C233" s="2">
        <f t="shared" si="47"/>
        <v>26</v>
      </c>
      <c r="D233" s="2">
        <f t="shared" si="48"/>
        <v>0</v>
      </c>
      <c r="E233" s="2">
        <f t="shared" si="49"/>
        <v>4</v>
      </c>
      <c r="F233" s="2">
        <f t="shared" si="50"/>
        <v>2</v>
      </c>
      <c r="G233" s="2">
        <f t="shared" si="51"/>
        <v>2</v>
      </c>
      <c r="H233" s="2">
        <f t="shared" si="52"/>
        <v>7</v>
      </c>
      <c r="I233" s="41">
        <f t="shared" si="53"/>
        <v>4</v>
      </c>
      <c r="J233" s="41">
        <f t="shared" si="54"/>
        <v>1</v>
      </c>
      <c r="K233" s="41">
        <f t="shared" si="55"/>
        <v>0</v>
      </c>
      <c r="L233" s="41">
        <f t="shared" si="59"/>
        <v>1</v>
      </c>
      <c r="M233" s="41">
        <f t="shared" si="56"/>
        <v>0</v>
      </c>
      <c r="N233" s="41">
        <f t="shared" si="57"/>
        <v>1</v>
      </c>
      <c r="O233" s="41">
        <f t="shared" si="58"/>
        <v>1</v>
      </c>
      <c r="P233" s="41">
        <v>0</v>
      </c>
      <c r="Q233" s="41">
        <v>0</v>
      </c>
      <c r="R233" s="2">
        <v>0</v>
      </c>
      <c r="S233" s="41" t="s">
        <v>299</v>
      </c>
      <c r="T233" s="59" t="s">
        <v>300</v>
      </c>
      <c r="U233" s="60" t="s">
        <v>406</v>
      </c>
      <c r="Z233" s="62"/>
      <c r="AC233" s="69"/>
      <c r="AD233" s="69"/>
      <c r="AE233" s="69"/>
      <c r="AF233" s="69"/>
    </row>
    <row r="234" spans="1:32">
      <c r="A234" s="52" t="str">
        <f t="shared" si="46"/>
        <v>1197</v>
      </c>
      <c r="B234" s="50" t="str">
        <f t="shared" si="45"/>
        <v>track_1197</v>
      </c>
      <c r="C234" s="2">
        <f t="shared" si="47"/>
        <v>26</v>
      </c>
      <c r="D234" s="2">
        <f t="shared" si="48"/>
        <v>0</v>
      </c>
      <c r="E234" s="2">
        <f t="shared" si="49"/>
        <v>4</v>
      </c>
      <c r="F234" s="2">
        <f t="shared" si="50"/>
        <v>3</v>
      </c>
      <c r="G234" s="2">
        <f t="shared" si="51"/>
        <v>1</v>
      </c>
      <c r="H234" s="2">
        <f t="shared" si="52"/>
        <v>8</v>
      </c>
      <c r="I234" s="41">
        <f t="shared" si="53"/>
        <v>4</v>
      </c>
      <c r="J234" s="41">
        <f t="shared" si="54"/>
        <v>1</v>
      </c>
      <c r="K234" s="41">
        <f t="shared" si="55"/>
        <v>0</v>
      </c>
      <c r="L234" s="41">
        <f t="shared" si="59"/>
        <v>1</v>
      </c>
      <c r="M234" s="41">
        <f t="shared" si="56"/>
        <v>0</v>
      </c>
      <c r="N234" s="41">
        <f t="shared" si="57"/>
        <v>1</v>
      </c>
      <c r="O234" s="41">
        <f t="shared" si="58"/>
        <v>1</v>
      </c>
      <c r="P234" s="41">
        <v>0</v>
      </c>
      <c r="Q234" s="41">
        <v>0</v>
      </c>
      <c r="R234" s="2">
        <v>0</v>
      </c>
      <c r="S234" s="41" t="s">
        <v>299</v>
      </c>
      <c r="T234" s="59" t="s">
        <v>300</v>
      </c>
      <c r="U234" s="60" t="s">
        <v>407</v>
      </c>
      <c r="Z234" s="62"/>
      <c r="AC234" s="69"/>
      <c r="AD234" s="69"/>
      <c r="AE234" s="69"/>
      <c r="AF234" s="69"/>
    </row>
    <row r="235" spans="1:32">
      <c r="A235" s="52" t="str">
        <f t="shared" si="46"/>
        <v>1198</v>
      </c>
      <c r="B235" s="50" t="str">
        <f t="shared" si="45"/>
        <v>track_1198</v>
      </c>
      <c r="C235" s="2">
        <f t="shared" si="47"/>
        <v>27</v>
      </c>
      <c r="D235" s="2">
        <f t="shared" si="48"/>
        <v>0</v>
      </c>
      <c r="E235" s="2">
        <f t="shared" si="49"/>
        <v>1</v>
      </c>
      <c r="F235" s="2">
        <f t="shared" si="50"/>
        <v>1</v>
      </c>
      <c r="G235" s="2">
        <f t="shared" si="51"/>
        <v>1</v>
      </c>
      <c r="H235" s="2">
        <f t="shared" si="52"/>
        <v>1</v>
      </c>
      <c r="I235" s="41">
        <f t="shared" si="53"/>
        <v>4</v>
      </c>
      <c r="J235" s="41">
        <f t="shared" si="54"/>
        <v>1</v>
      </c>
      <c r="K235" s="41">
        <f t="shared" si="55"/>
        <v>1</v>
      </c>
      <c r="L235" s="41">
        <f t="shared" si="59"/>
        <v>0</v>
      </c>
      <c r="M235" s="41">
        <f t="shared" si="56"/>
        <v>0</v>
      </c>
      <c r="N235" s="41">
        <f t="shared" si="57"/>
        <v>1</v>
      </c>
      <c r="O235" s="41">
        <f t="shared" si="58"/>
        <v>1</v>
      </c>
      <c r="P235" s="41">
        <v>0</v>
      </c>
      <c r="Q235" s="41">
        <v>0</v>
      </c>
      <c r="R235" s="2">
        <v>0</v>
      </c>
      <c r="S235" s="2">
        <v>0</v>
      </c>
      <c r="T235" s="59" t="s">
        <v>105</v>
      </c>
      <c r="U235" s="60" t="s">
        <v>408</v>
      </c>
      <c r="Z235" s="62"/>
      <c r="AC235" s="69"/>
      <c r="AD235" s="69"/>
      <c r="AE235" s="69"/>
      <c r="AF235" s="69"/>
    </row>
    <row r="236" spans="1:32">
      <c r="A236" s="52" t="str">
        <f t="shared" si="46"/>
        <v>1199</v>
      </c>
      <c r="B236" s="50" t="str">
        <f t="shared" si="45"/>
        <v>track_1199</v>
      </c>
      <c r="C236" s="2">
        <f t="shared" si="47"/>
        <v>27</v>
      </c>
      <c r="D236" s="2">
        <f t="shared" si="48"/>
        <v>0</v>
      </c>
      <c r="E236" s="2">
        <f t="shared" si="49"/>
        <v>1</v>
      </c>
      <c r="F236" s="2">
        <f t="shared" si="50"/>
        <v>3</v>
      </c>
      <c r="G236" s="2">
        <f t="shared" si="51"/>
        <v>1</v>
      </c>
      <c r="H236" s="2">
        <f t="shared" si="52"/>
        <v>2</v>
      </c>
      <c r="I236" s="41">
        <f t="shared" si="53"/>
        <v>4</v>
      </c>
      <c r="J236" s="41">
        <f t="shared" si="54"/>
        <v>1</v>
      </c>
      <c r="K236" s="41">
        <f t="shared" si="55"/>
        <v>1</v>
      </c>
      <c r="L236" s="41">
        <f t="shared" si="59"/>
        <v>0</v>
      </c>
      <c r="M236" s="41">
        <f t="shared" si="56"/>
        <v>0</v>
      </c>
      <c r="N236" s="41">
        <f t="shared" si="57"/>
        <v>1</v>
      </c>
      <c r="O236" s="41">
        <f t="shared" si="58"/>
        <v>1</v>
      </c>
      <c r="P236" s="41">
        <v>0</v>
      </c>
      <c r="Q236" s="41">
        <v>0</v>
      </c>
      <c r="R236" s="2">
        <v>0</v>
      </c>
      <c r="S236" s="2">
        <v>0</v>
      </c>
      <c r="T236" s="59" t="s">
        <v>105</v>
      </c>
      <c r="U236" s="60" t="s">
        <v>409</v>
      </c>
      <c r="Z236" s="62"/>
      <c r="AC236" s="69"/>
      <c r="AD236" s="69"/>
      <c r="AE236" s="69"/>
      <c r="AF236" s="69"/>
    </row>
    <row r="237" spans="1:32">
      <c r="A237" s="52" t="str">
        <f t="shared" si="46"/>
        <v>1200</v>
      </c>
      <c r="B237" s="50" t="str">
        <f t="shared" si="45"/>
        <v>track_1200</v>
      </c>
      <c r="C237" s="2">
        <f t="shared" si="47"/>
        <v>27</v>
      </c>
      <c r="D237" s="2">
        <f t="shared" si="48"/>
        <v>0</v>
      </c>
      <c r="E237" s="2">
        <f t="shared" si="49"/>
        <v>2</v>
      </c>
      <c r="F237" s="2">
        <f t="shared" si="50"/>
        <v>1</v>
      </c>
      <c r="G237" s="2">
        <f t="shared" si="51"/>
        <v>1</v>
      </c>
      <c r="H237" s="2">
        <f t="shared" si="52"/>
        <v>3</v>
      </c>
      <c r="I237" s="41">
        <f t="shared" si="53"/>
        <v>4</v>
      </c>
      <c r="J237" s="41">
        <f t="shared" si="54"/>
        <v>1</v>
      </c>
      <c r="K237" s="41">
        <f t="shared" si="55"/>
        <v>1</v>
      </c>
      <c r="L237" s="41">
        <f t="shared" si="59"/>
        <v>0</v>
      </c>
      <c r="M237" s="41">
        <f t="shared" si="56"/>
        <v>0</v>
      </c>
      <c r="N237" s="41">
        <f t="shared" si="57"/>
        <v>1</v>
      </c>
      <c r="O237" s="41">
        <f t="shared" si="58"/>
        <v>1</v>
      </c>
      <c r="P237" s="41">
        <v>0</v>
      </c>
      <c r="Q237" s="41">
        <v>0</v>
      </c>
      <c r="R237" s="2">
        <v>0</v>
      </c>
      <c r="S237" s="2">
        <v>0</v>
      </c>
      <c r="T237" s="59" t="s">
        <v>105</v>
      </c>
      <c r="U237" s="60" t="s">
        <v>410</v>
      </c>
      <c r="Z237" s="62"/>
      <c r="AC237" s="69"/>
      <c r="AD237" s="69"/>
      <c r="AE237" s="69"/>
      <c r="AF237" s="69"/>
    </row>
    <row r="238" spans="1:32">
      <c r="A238" s="52" t="str">
        <f t="shared" si="46"/>
        <v>1201</v>
      </c>
      <c r="B238" s="50" t="str">
        <f t="shared" si="45"/>
        <v>track_1201</v>
      </c>
      <c r="C238" s="2">
        <f t="shared" si="47"/>
        <v>27</v>
      </c>
      <c r="D238" s="2">
        <f t="shared" si="48"/>
        <v>0</v>
      </c>
      <c r="E238" s="2">
        <f t="shared" si="49"/>
        <v>2</v>
      </c>
      <c r="F238" s="2">
        <f t="shared" si="50"/>
        <v>4</v>
      </c>
      <c r="G238" s="2">
        <f t="shared" si="51"/>
        <v>1</v>
      </c>
      <c r="H238" s="2">
        <f t="shared" si="52"/>
        <v>4</v>
      </c>
      <c r="I238" s="41">
        <f t="shared" si="53"/>
        <v>4</v>
      </c>
      <c r="J238" s="41">
        <f t="shared" si="54"/>
        <v>1</v>
      </c>
      <c r="K238" s="41">
        <f t="shared" si="55"/>
        <v>1</v>
      </c>
      <c r="L238" s="41">
        <f t="shared" si="59"/>
        <v>0</v>
      </c>
      <c r="M238" s="41">
        <f t="shared" si="56"/>
        <v>0</v>
      </c>
      <c r="N238" s="41">
        <f t="shared" si="57"/>
        <v>1</v>
      </c>
      <c r="O238" s="41">
        <f t="shared" si="58"/>
        <v>1</v>
      </c>
      <c r="P238" s="41">
        <v>0</v>
      </c>
      <c r="Q238" s="41">
        <v>0</v>
      </c>
      <c r="R238" s="2">
        <v>0</v>
      </c>
      <c r="S238" s="2">
        <v>0</v>
      </c>
      <c r="T238" s="59" t="s">
        <v>105</v>
      </c>
      <c r="U238" s="60" t="s">
        <v>411</v>
      </c>
      <c r="Z238" s="62"/>
      <c r="AC238" s="69"/>
      <c r="AD238" s="69"/>
      <c r="AE238" s="69"/>
      <c r="AF238" s="69"/>
    </row>
    <row r="239" spans="1:32">
      <c r="A239" s="52" t="str">
        <f t="shared" si="46"/>
        <v>1202</v>
      </c>
      <c r="B239" s="50" t="str">
        <f t="shared" si="45"/>
        <v>track_1202</v>
      </c>
      <c r="C239" s="2">
        <f t="shared" si="47"/>
        <v>27</v>
      </c>
      <c r="D239" s="2">
        <f t="shared" si="48"/>
        <v>0</v>
      </c>
      <c r="E239" s="2">
        <f t="shared" si="49"/>
        <v>3</v>
      </c>
      <c r="F239" s="2">
        <f t="shared" si="50"/>
        <v>2</v>
      </c>
      <c r="G239" s="2">
        <f t="shared" si="51"/>
        <v>1</v>
      </c>
      <c r="H239" s="2">
        <f t="shared" si="52"/>
        <v>5</v>
      </c>
      <c r="I239" s="41">
        <f t="shared" si="53"/>
        <v>4</v>
      </c>
      <c r="J239" s="41">
        <f t="shared" si="54"/>
        <v>1</v>
      </c>
      <c r="K239" s="41">
        <f t="shared" si="55"/>
        <v>1</v>
      </c>
      <c r="L239" s="41">
        <f t="shared" si="59"/>
        <v>0</v>
      </c>
      <c r="M239" s="41">
        <f t="shared" si="56"/>
        <v>0</v>
      </c>
      <c r="N239" s="41">
        <f t="shared" si="57"/>
        <v>1</v>
      </c>
      <c r="O239" s="41">
        <f t="shared" si="58"/>
        <v>1</v>
      </c>
      <c r="P239" s="41">
        <v>0</v>
      </c>
      <c r="Q239" s="41">
        <v>0</v>
      </c>
      <c r="R239" s="2">
        <v>0</v>
      </c>
      <c r="S239" s="2">
        <v>0</v>
      </c>
      <c r="T239" s="59" t="s">
        <v>105</v>
      </c>
      <c r="U239" s="60" t="s">
        <v>412</v>
      </c>
      <c r="Z239" s="62"/>
      <c r="AC239" s="69"/>
      <c r="AD239" s="69"/>
      <c r="AE239" s="69"/>
      <c r="AF239" s="69"/>
    </row>
    <row r="240" spans="1:32">
      <c r="A240" s="52" t="str">
        <f t="shared" si="46"/>
        <v>1203</v>
      </c>
      <c r="B240" s="50" t="str">
        <f t="shared" si="45"/>
        <v>track_1203</v>
      </c>
      <c r="C240" s="2">
        <f t="shared" si="47"/>
        <v>27</v>
      </c>
      <c r="D240" s="2">
        <f t="shared" si="48"/>
        <v>0</v>
      </c>
      <c r="E240" s="2">
        <f t="shared" si="49"/>
        <v>3</v>
      </c>
      <c r="F240" s="2">
        <f t="shared" si="50"/>
        <v>4</v>
      </c>
      <c r="G240" s="2">
        <f t="shared" si="51"/>
        <v>1</v>
      </c>
      <c r="H240" s="2">
        <f t="shared" si="52"/>
        <v>6</v>
      </c>
      <c r="I240" s="41">
        <f t="shared" si="53"/>
        <v>4</v>
      </c>
      <c r="J240" s="41">
        <f t="shared" si="54"/>
        <v>1</v>
      </c>
      <c r="K240" s="41">
        <f t="shared" si="55"/>
        <v>1</v>
      </c>
      <c r="L240" s="41">
        <f t="shared" si="59"/>
        <v>0</v>
      </c>
      <c r="M240" s="41">
        <f t="shared" si="56"/>
        <v>0</v>
      </c>
      <c r="N240" s="41">
        <f t="shared" si="57"/>
        <v>1</v>
      </c>
      <c r="O240" s="41">
        <f t="shared" si="58"/>
        <v>1</v>
      </c>
      <c r="P240" s="41">
        <v>0</v>
      </c>
      <c r="Q240" s="41">
        <v>0</v>
      </c>
      <c r="R240" s="2">
        <v>0</v>
      </c>
      <c r="S240" s="2">
        <v>0</v>
      </c>
      <c r="T240" s="59" t="s">
        <v>105</v>
      </c>
      <c r="U240" s="60" t="s">
        <v>413</v>
      </c>
      <c r="Z240" s="62"/>
      <c r="AC240" s="69"/>
      <c r="AD240" s="69"/>
      <c r="AE240" s="69"/>
      <c r="AF240" s="69"/>
    </row>
    <row r="241" spans="1:32">
      <c r="A241" s="52" t="str">
        <f t="shared" si="46"/>
        <v>1204</v>
      </c>
      <c r="B241" s="50" t="str">
        <f t="shared" si="45"/>
        <v>track_1204</v>
      </c>
      <c r="C241" s="2">
        <f t="shared" si="47"/>
        <v>27</v>
      </c>
      <c r="D241" s="2">
        <f t="shared" si="48"/>
        <v>0</v>
      </c>
      <c r="E241" s="2">
        <f t="shared" si="49"/>
        <v>4</v>
      </c>
      <c r="F241" s="2">
        <f t="shared" si="50"/>
        <v>1</v>
      </c>
      <c r="G241" s="2">
        <f t="shared" si="51"/>
        <v>1</v>
      </c>
      <c r="H241" s="2">
        <f t="shared" si="52"/>
        <v>7</v>
      </c>
      <c r="I241" s="41">
        <f t="shared" si="53"/>
        <v>4</v>
      </c>
      <c r="J241" s="41">
        <f t="shared" si="54"/>
        <v>1</v>
      </c>
      <c r="K241" s="41">
        <f t="shared" si="55"/>
        <v>1</v>
      </c>
      <c r="L241" s="41">
        <f t="shared" si="59"/>
        <v>0</v>
      </c>
      <c r="M241" s="41">
        <f t="shared" si="56"/>
        <v>0</v>
      </c>
      <c r="N241" s="41">
        <f t="shared" si="57"/>
        <v>1</v>
      </c>
      <c r="O241" s="41">
        <f t="shared" si="58"/>
        <v>1</v>
      </c>
      <c r="P241" s="41">
        <v>0</v>
      </c>
      <c r="Q241" s="41">
        <v>0</v>
      </c>
      <c r="R241" s="2">
        <v>0</v>
      </c>
      <c r="S241" s="2">
        <v>0</v>
      </c>
      <c r="T241" s="59" t="s">
        <v>105</v>
      </c>
      <c r="U241" s="60" t="s">
        <v>414</v>
      </c>
      <c r="Z241" s="62"/>
      <c r="AC241" s="69"/>
      <c r="AD241" s="69"/>
      <c r="AE241" s="69"/>
      <c r="AF241" s="69"/>
    </row>
    <row r="242" spans="1:32">
      <c r="A242" s="52" t="str">
        <f t="shared" si="46"/>
        <v>1205</v>
      </c>
      <c r="B242" s="50" t="str">
        <f t="shared" si="45"/>
        <v>track_1205</v>
      </c>
      <c r="C242" s="2">
        <f t="shared" si="47"/>
        <v>27</v>
      </c>
      <c r="D242" s="2">
        <f t="shared" si="48"/>
        <v>0</v>
      </c>
      <c r="E242" s="2">
        <f t="shared" si="49"/>
        <v>4</v>
      </c>
      <c r="F242" s="2">
        <f t="shared" si="50"/>
        <v>4</v>
      </c>
      <c r="G242" s="2">
        <f t="shared" si="51"/>
        <v>1</v>
      </c>
      <c r="H242" s="2">
        <f t="shared" si="52"/>
        <v>8</v>
      </c>
      <c r="I242" s="41">
        <f t="shared" si="53"/>
        <v>4</v>
      </c>
      <c r="J242" s="41">
        <f t="shared" si="54"/>
        <v>1</v>
      </c>
      <c r="K242" s="41">
        <f t="shared" si="55"/>
        <v>1</v>
      </c>
      <c r="L242" s="41">
        <f t="shared" si="59"/>
        <v>0</v>
      </c>
      <c r="M242" s="41">
        <f t="shared" si="56"/>
        <v>0</v>
      </c>
      <c r="N242" s="41">
        <f t="shared" si="57"/>
        <v>1</v>
      </c>
      <c r="O242" s="41">
        <f t="shared" si="58"/>
        <v>1</v>
      </c>
      <c r="P242" s="41">
        <v>0</v>
      </c>
      <c r="Q242" s="41">
        <v>0</v>
      </c>
      <c r="R242" s="2">
        <v>0</v>
      </c>
      <c r="S242" s="2">
        <v>0</v>
      </c>
      <c r="T242" s="59" t="s">
        <v>105</v>
      </c>
      <c r="U242" s="60" t="s">
        <v>415</v>
      </c>
      <c r="Z242" s="62"/>
      <c r="AC242" s="69"/>
      <c r="AD242" s="69"/>
      <c r="AE242" s="69"/>
      <c r="AF242" s="69"/>
    </row>
    <row r="243" spans="1:32">
      <c r="A243" s="52" t="str">
        <f t="shared" si="46"/>
        <v>1206</v>
      </c>
      <c r="B243" s="50" t="str">
        <f t="shared" si="45"/>
        <v>track_1206</v>
      </c>
      <c r="C243" s="2">
        <f t="shared" si="47"/>
        <v>28</v>
      </c>
      <c r="D243" s="2">
        <f t="shared" si="48"/>
        <v>0</v>
      </c>
      <c r="E243" s="2">
        <f t="shared" si="49"/>
        <v>1</v>
      </c>
      <c r="F243" s="2">
        <f t="shared" si="50"/>
        <v>2</v>
      </c>
      <c r="G243" s="2">
        <f t="shared" si="51"/>
        <v>1</v>
      </c>
      <c r="H243" s="2">
        <f t="shared" si="52"/>
        <v>2</v>
      </c>
      <c r="I243" s="41">
        <f t="shared" si="53"/>
        <v>4</v>
      </c>
      <c r="J243" s="41">
        <f t="shared" si="54"/>
        <v>1</v>
      </c>
      <c r="K243" s="41">
        <f t="shared" si="55"/>
        <v>1</v>
      </c>
      <c r="L243" s="41">
        <f t="shared" si="59"/>
        <v>0</v>
      </c>
      <c r="M243" s="41">
        <f t="shared" si="56"/>
        <v>1</v>
      </c>
      <c r="N243" s="41">
        <f t="shared" si="57"/>
        <v>1</v>
      </c>
      <c r="O243" s="41">
        <f t="shared" si="58"/>
        <v>1</v>
      </c>
      <c r="P243" s="41">
        <v>0</v>
      </c>
      <c r="Q243" s="41">
        <v>0</v>
      </c>
      <c r="R243" s="2">
        <v>0</v>
      </c>
      <c r="S243" s="2" t="s">
        <v>379</v>
      </c>
      <c r="T243" s="59" t="s">
        <v>380</v>
      </c>
      <c r="U243" s="60" t="s">
        <v>416</v>
      </c>
      <c r="Z243" s="62"/>
      <c r="AC243" s="69"/>
      <c r="AD243" s="69"/>
      <c r="AE243" s="69"/>
      <c r="AF243" s="69"/>
    </row>
    <row r="244" spans="1:32">
      <c r="A244" s="52" t="str">
        <f t="shared" si="46"/>
        <v>1207</v>
      </c>
      <c r="B244" s="50" t="str">
        <f t="shared" si="45"/>
        <v>track_1207</v>
      </c>
      <c r="C244" s="2">
        <f t="shared" si="47"/>
        <v>28</v>
      </c>
      <c r="D244" s="2">
        <f t="shared" si="48"/>
        <v>0</v>
      </c>
      <c r="E244" s="2">
        <f t="shared" si="49"/>
        <v>1</v>
      </c>
      <c r="F244" s="2">
        <f t="shared" si="50"/>
        <v>3</v>
      </c>
      <c r="G244" s="2">
        <f t="shared" si="51"/>
        <v>1</v>
      </c>
      <c r="H244" s="2">
        <f t="shared" si="52"/>
        <v>1</v>
      </c>
      <c r="I244" s="41">
        <f t="shared" si="53"/>
        <v>4</v>
      </c>
      <c r="J244" s="41">
        <f t="shared" si="54"/>
        <v>1</v>
      </c>
      <c r="K244" s="41">
        <f t="shared" si="55"/>
        <v>1</v>
      </c>
      <c r="L244" s="41">
        <f t="shared" si="59"/>
        <v>0</v>
      </c>
      <c r="M244" s="41">
        <f t="shared" si="56"/>
        <v>1</v>
      </c>
      <c r="N244" s="41">
        <f t="shared" si="57"/>
        <v>1</v>
      </c>
      <c r="O244" s="41">
        <f t="shared" si="58"/>
        <v>1</v>
      </c>
      <c r="P244" s="41">
        <v>0</v>
      </c>
      <c r="Q244" s="41">
        <v>0</v>
      </c>
      <c r="R244" s="2">
        <v>0</v>
      </c>
      <c r="S244" s="2" t="s">
        <v>379</v>
      </c>
      <c r="T244" s="59" t="s">
        <v>380</v>
      </c>
      <c r="U244" s="60" t="s">
        <v>417</v>
      </c>
      <c r="Z244" s="62"/>
      <c r="AC244" s="69"/>
      <c r="AD244" s="69"/>
      <c r="AE244" s="69"/>
      <c r="AF244" s="69"/>
    </row>
    <row r="245" spans="1:32">
      <c r="A245" s="52" t="str">
        <f t="shared" si="46"/>
        <v>1208</v>
      </c>
      <c r="B245" s="50" t="str">
        <f t="shared" si="45"/>
        <v>track_1208</v>
      </c>
      <c r="C245" s="2">
        <f t="shared" si="47"/>
        <v>28</v>
      </c>
      <c r="D245" s="2">
        <f t="shared" si="48"/>
        <v>0</v>
      </c>
      <c r="E245" s="2">
        <f t="shared" si="49"/>
        <v>2</v>
      </c>
      <c r="F245" s="2">
        <f t="shared" si="50"/>
        <v>1</v>
      </c>
      <c r="G245" s="2">
        <f t="shared" si="51"/>
        <v>1</v>
      </c>
      <c r="H245" s="2">
        <f t="shared" si="52"/>
        <v>3</v>
      </c>
      <c r="I245" s="41">
        <f t="shared" si="53"/>
        <v>4</v>
      </c>
      <c r="J245" s="41">
        <f t="shared" si="54"/>
        <v>1</v>
      </c>
      <c r="K245" s="41">
        <f t="shared" si="55"/>
        <v>1</v>
      </c>
      <c r="L245" s="41">
        <f t="shared" si="59"/>
        <v>0</v>
      </c>
      <c r="M245" s="41">
        <f t="shared" si="56"/>
        <v>1</v>
      </c>
      <c r="N245" s="41">
        <f t="shared" si="57"/>
        <v>1</v>
      </c>
      <c r="O245" s="41">
        <f t="shared" si="58"/>
        <v>1</v>
      </c>
      <c r="P245" s="41">
        <v>0</v>
      </c>
      <c r="Q245" s="41">
        <v>0</v>
      </c>
      <c r="R245" s="2">
        <v>0</v>
      </c>
      <c r="S245" s="2" t="s">
        <v>379</v>
      </c>
      <c r="T245" s="59" t="s">
        <v>380</v>
      </c>
      <c r="U245" s="60" t="s">
        <v>418</v>
      </c>
      <c r="Z245" s="62"/>
      <c r="AC245" s="69"/>
      <c r="AD245" s="69"/>
      <c r="AE245" s="69"/>
      <c r="AF245" s="69"/>
    </row>
    <row r="246" spans="1:32">
      <c r="A246" s="52" t="str">
        <f t="shared" si="46"/>
        <v>1209</v>
      </c>
      <c r="B246" s="50" t="str">
        <f t="shared" si="45"/>
        <v>track_1209</v>
      </c>
      <c r="C246" s="2">
        <f t="shared" si="47"/>
        <v>28</v>
      </c>
      <c r="D246" s="2">
        <f t="shared" si="48"/>
        <v>0</v>
      </c>
      <c r="E246" s="2">
        <f t="shared" si="49"/>
        <v>2</v>
      </c>
      <c r="F246" s="2">
        <f t="shared" si="50"/>
        <v>4</v>
      </c>
      <c r="G246" s="2">
        <f t="shared" si="51"/>
        <v>1</v>
      </c>
      <c r="H246" s="2">
        <f t="shared" si="52"/>
        <v>4</v>
      </c>
      <c r="I246" s="41">
        <f t="shared" si="53"/>
        <v>4</v>
      </c>
      <c r="J246" s="41">
        <f t="shared" si="54"/>
        <v>1</v>
      </c>
      <c r="K246" s="41">
        <f t="shared" si="55"/>
        <v>1</v>
      </c>
      <c r="L246" s="41">
        <f t="shared" si="59"/>
        <v>0</v>
      </c>
      <c r="M246" s="41">
        <f t="shared" si="56"/>
        <v>1</v>
      </c>
      <c r="N246" s="41">
        <f t="shared" si="57"/>
        <v>1</v>
      </c>
      <c r="O246" s="41">
        <f t="shared" si="58"/>
        <v>1</v>
      </c>
      <c r="P246" s="41">
        <v>0</v>
      </c>
      <c r="Q246" s="41">
        <v>0</v>
      </c>
      <c r="R246" s="2">
        <v>0</v>
      </c>
      <c r="S246" s="2" t="s">
        <v>379</v>
      </c>
      <c r="T246" s="59" t="s">
        <v>380</v>
      </c>
      <c r="U246" s="60" t="s">
        <v>419</v>
      </c>
      <c r="Z246" s="62"/>
      <c r="AC246" s="69"/>
      <c r="AD246" s="69"/>
      <c r="AE246" s="69"/>
      <c r="AF246" s="69"/>
    </row>
    <row r="247" spans="1:32">
      <c r="A247" s="52" t="str">
        <f t="shared" si="46"/>
        <v>1210</v>
      </c>
      <c r="B247" s="50" t="str">
        <f t="shared" si="45"/>
        <v>track_1210</v>
      </c>
      <c r="C247" s="2">
        <f t="shared" si="47"/>
        <v>28</v>
      </c>
      <c r="D247" s="2">
        <f t="shared" si="48"/>
        <v>0</v>
      </c>
      <c r="E247" s="2">
        <f t="shared" si="49"/>
        <v>3</v>
      </c>
      <c r="F247" s="2">
        <f t="shared" si="50"/>
        <v>1</v>
      </c>
      <c r="G247" s="2">
        <f t="shared" si="51"/>
        <v>1</v>
      </c>
      <c r="H247" s="2">
        <f t="shared" si="52"/>
        <v>5</v>
      </c>
      <c r="I247" s="41">
        <f t="shared" si="53"/>
        <v>4</v>
      </c>
      <c r="J247" s="41">
        <f t="shared" si="54"/>
        <v>1</v>
      </c>
      <c r="K247" s="41">
        <f t="shared" si="55"/>
        <v>1</v>
      </c>
      <c r="L247" s="41">
        <f t="shared" si="59"/>
        <v>0</v>
      </c>
      <c r="M247" s="41">
        <f t="shared" si="56"/>
        <v>1</v>
      </c>
      <c r="N247" s="41">
        <f t="shared" si="57"/>
        <v>1</v>
      </c>
      <c r="O247" s="41">
        <f t="shared" si="58"/>
        <v>1</v>
      </c>
      <c r="P247" s="41">
        <v>0</v>
      </c>
      <c r="Q247" s="41">
        <v>0</v>
      </c>
      <c r="R247" s="2">
        <v>0</v>
      </c>
      <c r="S247" s="2" t="s">
        <v>379</v>
      </c>
      <c r="T247" s="59" t="s">
        <v>380</v>
      </c>
      <c r="U247" s="60" t="s">
        <v>420</v>
      </c>
      <c r="Z247" s="62"/>
      <c r="AC247" s="69"/>
      <c r="AD247" s="69"/>
      <c r="AE247" s="69"/>
      <c r="AF247" s="69"/>
    </row>
    <row r="248" spans="1:32">
      <c r="A248" s="52" t="str">
        <f t="shared" si="46"/>
        <v>1211</v>
      </c>
      <c r="B248" s="50" t="str">
        <f t="shared" si="45"/>
        <v>track_1211</v>
      </c>
      <c r="C248" s="2">
        <f t="shared" si="47"/>
        <v>28</v>
      </c>
      <c r="D248" s="2">
        <f t="shared" si="48"/>
        <v>0</v>
      </c>
      <c r="E248" s="2">
        <f t="shared" si="49"/>
        <v>3</v>
      </c>
      <c r="F248" s="2">
        <f t="shared" si="50"/>
        <v>4</v>
      </c>
      <c r="G248" s="2">
        <f t="shared" si="51"/>
        <v>1</v>
      </c>
      <c r="H248" s="2">
        <f t="shared" si="52"/>
        <v>6</v>
      </c>
      <c r="I248" s="41">
        <f t="shared" si="53"/>
        <v>4</v>
      </c>
      <c r="J248" s="41">
        <f t="shared" si="54"/>
        <v>1</v>
      </c>
      <c r="K248" s="41">
        <f t="shared" si="55"/>
        <v>1</v>
      </c>
      <c r="L248" s="41">
        <f t="shared" si="59"/>
        <v>0</v>
      </c>
      <c r="M248" s="41">
        <f t="shared" si="56"/>
        <v>1</v>
      </c>
      <c r="N248" s="41">
        <f t="shared" si="57"/>
        <v>1</v>
      </c>
      <c r="O248" s="41">
        <f t="shared" si="58"/>
        <v>1</v>
      </c>
      <c r="P248" s="41">
        <v>0</v>
      </c>
      <c r="Q248" s="41">
        <v>0</v>
      </c>
      <c r="R248" s="2">
        <v>0</v>
      </c>
      <c r="S248" s="2" t="s">
        <v>379</v>
      </c>
      <c r="T248" s="59" t="s">
        <v>380</v>
      </c>
      <c r="U248" s="60" t="s">
        <v>421</v>
      </c>
      <c r="Z248" s="62"/>
      <c r="AC248" s="69"/>
      <c r="AD248" s="69"/>
      <c r="AE248" s="69"/>
      <c r="AF248" s="69"/>
    </row>
    <row r="249" spans="1:32">
      <c r="A249" s="52" t="str">
        <f t="shared" si="46"/>
        <v>1212</v>
      </c>
      <c r="B249" s="50" t="str">
        <f t="shared" si="45"/>
        <v>track_1212</v>
      </c>
      <c r="C249" s="2">
        <f t="shared" si="47"/>
        <v>28</v>
      </c>
      <c r="D249" s="2">
        <f t="shared" si="48"/>
        <v>0</v>
      </c>
      <c r="E249" s="2">
        <f t="shared" si="49"/>
        <v>4</v>
      </c>
      <c r="F249" s="2">
        <f t="shared" si="50"/>
        <v>2</v>
      </c>
      <c r="G249" s="2">
        <f t="shared" si="51"/>
        <v>1</v>
      </c>
      <c r="H249" s="2">
        <f t="shared" si="52"/>
        <v>7</v>
      </c>
      <c r="I249" s="41">
        <f t="shared" si="53"/>
        <v>4</v>
      </c>
      <c r="J249" s="41">
        <f t="shared" si="54"/>
        <v>1</v>
      </c>
      <c r="K249" s="41">
        <f t="shared" si="55"/>
        <v>1</v>
      </c>
      <c r="L249" s="41">
        <f t="shared" si="59"/>
        <v>0</v>
      </c>
      <c r="M249" s="41">
        <f t="shared" si="56"/>
        <v>1</v>
      </c>
      <c r="N249" s="41">
        <f t="shared" si="57"/>
        <v>1</v>
      </c>
      <c r="O249" s="41">
        <f t="shared" si="58"/>
        <v>1</v>
      </c>
      <c r="P249" s="41">
        <v>0</v>
      </c>
      <c r="Q249" s="41">
        <v>0</v>
      </c>
      <c r="R249" s="2">
        <v>0</v>
      </c>
      <c r="S249" s="2" t="s">
        <v>379</v>
      </c>
      <c r="T249" s="59" t="s">
        <v>380</v>
      </c>
      <c r="U249" s="60" t="s">
        <v>422</v>
      </c>
      <c r="Z249" s="62"/>
      <c r="AC249" s="69"/>
      <c r="AD249" s="69"/>
      <c r="AE249" s="69"/>
      <c r="AF249" s="69"/>
    </row>
    <row r="250" spans="1:32">
      <c r="A250" s="52" t="str">
        <f t="shared" si="46"/>
        <v>1213</v>
      </c>
      <c r="B250" s="50" t="str">
        <f t="shared" si="45"/>
        <v>track_1213</v>
      </c>
      <c r="C250" s="2">
        <f t="shared" si="47"/>
        <v>28</v>
      </c>
      <c r="D250" s="2">
        <f t="shared" si="48"/>
        <v>0</v>
      </c>
      <c r="E250" s="2">
        <f t="shared" si="49"/>
        <v>4</v>
      </c>
      <c r="F250" s="2">
        <f t="shared" si="50"/>
        <v>4</v>
      </c>
      <c r="G250" s="2">
        <f t="shared" si="51"/>
        <v>1</v>
      </c>
      <c r="H250" s="2">
        <f t="shared" si="52"/>
        <v>8</v>
      </c>
      <c r="I250" s="41">
        <f t="shared" si="53"/>
        <v>4</v>
      </c>
      <c r="J250" s="41">
        <f t="shared" si="54"/>
        <v>1</v>
      </c>
      <c r="K250" s="41">
        <f t="shared" si="55"/>
        <v>1</v>
      </c>
      <c r="L250" s="41">
        <f t="shared" si="59"/>
        <v>0</v>
      </c>
      <c r="M250" s="41">
        <f t="shared" si="56"/>
        <v>1</v>
      </c>
      <c r="N250" s="41">
        <f t="shared" si="57"/>
        <v>1</v>
      </c>
      <c r="O250" s="41">
        <f t="shared" si="58"/>
        <v>1</v>
      </c>
      <c r="P250" s="41">
        <v>0</v>
      </c>
      <c r="Q250" s="41">
        <v>0</v>
      </c>
      <c r="R250" s="2">
        <v>0</v>
      </c>
      <c r="S250" s="2" t="s">
        <v>379</v>
      </c>
      <c r="T250" s="59" t="s">
        <v>380</v>
      </c>
      <c r="U250" s="60" t="s">
        <v>423</v>
      </c>
      <c r="Z250" s="62"/>
      <c r="AC250" s="69"/>
      <c r="AD250" s="69"/>
      <c r="AE250" s="69"/>
      <c r="AF250" s="69"/>
    </row>
    <row r="251" spans="1:32">
      <c r="A251" s="52" t="str">
        <f t="shared" si="46"/>
        <v>1214</v>
      </c>
      <c r="B251" s="50" t="str">
        <f t="shared" si="45"/>
        <v>track_1214</v>
      </c>
      <c r="C251" s="2">
        <f t="shared" si="47"/>
        <v>29</v>
      </c>
      <c r="D251" s="2">
        <f t="shared" si="48"/>
        <v>0</v>
      </c>
      <c r="E251" s="2">
        <f t="shared" si="49"/>
        <v>1</v>
      </c>
      <c r="F251" s="2">
        <f t="shared" si="50"/>
        <v>1</v>
      </c>
      <c r="G251" s="2">
        <f t="shared" si="51"/>
        <v>1</v>
      </c>
      <c r="H251" s="2">
        <f t="shared" si="52"/>
        <v>2</v>
      </c>
      <c r="I251" s="41">
        <f t="shared" si="53"/>
        <v>4</v>
      </c>
      <c r="J251" s="41">
        <f t="shared" si="54"/>
        <v>1</v>
      </c>
      <c r="K251" s="41">
        <f t="shared" si="55"/>
        <v>0</v>
      </c>
      <c r="L251" s="41">
        <f t="shared" si="59"/>
        <v>1</v>
      </c>
      <c r="M251" s="41">
        <f t="shared" si="56"/>
        <v>1</v>
      </c>
      <c r="N251" s="41">
        <f t="shared" si="57"/>
        <v>0</v>
      </c>
      <c r="O251" s="41">
        <f t="shared" si="58"/>
        <v>1</v>
      </c>
      <c r="P251" s="41" t="s">
        <v>122</v>
      </c>
      <c r="Q251" s="41">
        <v>0</v>
      </c>
      <c r="R251" s="2">
        <v>0</v>
      </c>
      <c r="S251" s="2" t="s">
        <v>332</v>
      </c>
      <c r="T251" s="59" t="s">
        <v>424</v>
      </c>
      <c r="U251" s="60" t="s">
        <v>425</v>
      </c>
      <c r="Z251" s="62"/>
      <c r="AC251" s="69"/>
      <c r="AD251" s="69"/>
      <c r="AE251" s="69"/>
      <c r="AF251" s="69"/>
    </row>
    <row r="252" spans="1:32">
      <c r="A252" s="52" t="str">
        <f t="shared" si="46"/>
        <v>1215</v>
      </c>
      <c r="B252" s="50" t="str">
        <f t="shared" si="45"/>
        <v>track_1215</v>
      </c>
      <c r="C252" s="2">
        <f t="shared" si="47"/>
        <v>29</v>
      </c>
      <c r="D252" s="2">
        <f t="shared" si="48"/>
        <v>0</v>
      </c>
      <c r="E252" s="2">
        <f t="shared" si="49"/>
        <v>1</v>
      </c>
      <c r="F252" s="2">
        <f t="shared" si="50"/>
        <v>3</v>
      </c>
      <c r="G252" s="2">
        <f t="shared" si="51"/>
        <v>1</v>
      </c>
      <c r="H252" s="2">
        <f t="shared" si="52"/>
        <v>1</v>
      </c>
      <c r="I252" s="41">
        <f t="shared" si="53"/>
        <v>4</v>
      </c>
      <c r="J252" s="41">
        <f t="shared" si="54"/>
        <v>1</v>
      </c>
      <c r="K252" s="41">
        <f t="shared" si="55"/>
        <v>0</v>
      </c>
      <c r="L252" s="41">
        <f t="shared" si="59"/>
        <v>1</v>
      </c>
      <c r="M252" s="41">
        <f t="shared" si="56"/>
        <v>1</v>
      </c>
      <c r="N252" s="41">
        <f t="shared" si="57"/>
        <v>0</v>
      </c>
      <c r="O252" s="41">
        <f t="shared" si="58"/>
        <v>1</v>
      </c>
      <c r="P252" s="41" t="s">
        <v>122</v>
      </c>
      <c r="Q252" s="41">
        <v>0</v>
      </c>
      <c r="R252" s="2">
        <v>0</v>
      </c>
      <c r="S252" s="2" t="s">
        <v>332</v>
      </c>
      <c r="T252" s="59" t="s">
        <v>424</v>
      </c>
      <c r="U252" s="60" t="s">
        <v>426</v>
      </c>
      <c r="Z252" s="62"/>
      <c r="AC252" s="69"/>
      <c r="AD252" s="69"/>
      <c r="AE252" s="69"/>
      <c r="AF252" s="69"/>
    </row>
    <row r="253" spans="1:32">
      <c r="A253" s="52" t="str">
        <f t="shared" si="46"/>
        <v>1216</v>
      </c>
      <c r="B253" s="50" t="str">
        <f t="shared" si="45"/>
        <v>track_1216</v>
      </c>
      <c r="C253" s="2">
        <f t="shared" si="47"/>
        <v>29</v>
      </c>
      <c r="D253" s="2">
        <f t="shared" si="48"/>
        <v>0</v>
      </c>
      <c r="E253" s="2">
        <f t="shared" si="49"/>
        <v>2</v>
      </c>
      <c r="F253" s="2">
        <f t="shared" si="50"/>
        <v>4</v>
      </c>
      <c r="G253" s="2">
        <f t="shared" si="51"/>
        <v>1</v>
      </c>
      <c r="H253" s="2">
        <f t="shared" si="52"/>
        <v>3</v>
      </c>
      <c r="I253" s="41">
        <f t="shared" si="53"/>
        <v>4</v>
      </c>
      <c r="J253" s="41">
        <f t="shared" si="54"/>
        <v>1</v>
      </c>
      <c r="K253" s="41">
        <f t="shared" si="55"/>
        <v>0</v>
      </c>
      <c r="L253" s="41">
        <f t="shared" si="59"/>
        <v>1</v>
      </c>
      <c r="M253" s="41">
        <f t="shared" si="56"/>
        <v>1</v>
      </c>
      <c r="N253" s="41">
        <f t="shared" si="57"/>
        <v>0</v>
      </c>
      <c r="O253" s="41">
        <f t="shared" si="58"/>
        <v>1</v>
      </c>
      <c r="P253" s="41" t="s">
        <v>122</v>
      </c>
      <c r="Q253" s="41">
        <v>0</v>
      </c>
      <c r="R253" s="2">
        <v>0</v>
      </c>
      <c r="S253" s="2" t="s">
        <v>332</v>
      </c>
      <c r="T253" s="59" t="s">
        <v>424</v>
      </c>
      <c r="U253" s="60" t="s">
        <v>427</v>
      </c>
      <c r="Z253" s="62"/>
      <c r="AC253" s="69"/>
      <c r="AD253" s="69"/>
      <c r="AE253" s="69"/>
      <c r="AF253" s="69"/>
    </row>
    <row r="254" spans="1:32">
      <c r="A254" s="52" t="str">
        <f t="shared" si="46"/>
        <v>1217</v>
      </c>
      <c r="B254" s="50" t="str">
        <f t="shared" si="45"/>
        <v>track_1217</v>
      </c>
      <c r="C254" s="2">
        <f t="shared" si="47"/>
        <v>29</v>
      </c>
      <c r="D254" s="2">
        <f t="shared" si="48"/>
        <v>0</v>
      </c>
      <c r="E254" s="2">
        <f t="shared" si="49"/>
        <v>2</v>
      </c>
      <c r="F254" s="2">
        <f t="shared" si="50"/>
        <v>4</v>
      </c>
      <c r="G254" s="2">
        <f t="shared" si="51"/>
        <v>1</v>
      </c>
      <c r="H254" s="2">
        <f t="shared" si="52"/>
        <v>4</v>
      </c>
      <c r="I254" s="41">
        <f t="shared" si="53"/>
        <v>4</v>
      </c>
      <c r="J254" s="41">
        <f t="shared" si="54"/>
        <v>1</v>
      </c>
      <c r="K254" s="41">
        <f t="shared" si="55"/>
        <v>0</v>
      </c>
      <c r="L254" s="41">
        <f t="shared" si="59"/>
        <v>1</v>
      </c>
      <c r="M254" s="41">
        <f t="shared" si="56"/>
        <v>1</v>
      </c>
      <c r="N254" s="41">
        <f t="shared" si="57"/>
        <v>0</v>
      </c>
      <c r="O254" s="41">
        <f t="shared" si="58"/>
        <v>1</v>
      </c>
      <c r="P254" s="41" t="s">
        <v>122</v>
      </c>
      <c r="Q254" s="41">
        <v>0</v>
      </c>
      <c r="R254" s="2">
        <v>0</v>
      </c>
      <c r="S254" s="2" t="s">
        <v>332</v>
      </c>
      <c r="T254" s="59" t="s">
        <v>424</v>
      </c>
      <c r="U254" s="60" t="s">
        <v>428</v>
      </c>
      <c r="Z254" s="62"/>
      <c r="AC254" s="69"/>
      <c r="AD254" s="69"/>
      <c r="AE254" s="69"/>
      <c r="AF254" s="69"/>
    </row>
    <row r="255" spans="1:32">
      <c r="A255" s="52" t="str">
        <f t="shared" si="46"/>
        <v>1218</v>
      </c>
      <c r="B255" s="50" t="str">
        <f t="shared" si="45"/>
        <v>track_1218</v>
      </c>
      <c r="C255" s="2">
        <f t="shared" si="47"/>
        <v>29</v>
      </c>
      <c r="D255" s="2">
        <f t="shared" si="48"/>
        <v>0</v>
      </c>
      <c r="E255" s="2">
        <f t="shared" si="49"/>
        <v>3</v>
      </c>
      <c r="F255" s="2">
        <f t="shared" si="50"/>
        <v>1</v>
      </c>
      <c r="G255" s="2">
        <f t="shared" si="51"/>
        <v>1</v>
      </c>
      <c r="H255" s="2">
        <f t="shared" si="52"/>
        <v>5</v>
      </c>
      <c r="I255" s="41">
        <f t="shared" si="53"/>
        <v>4</v>
      </c>
      <c r="J255" s="41">
        <f t="shared" si="54"/>
        <v>1</v>
      </c>
      <c r="K255" s="41">
        <f t="shared" si="55"/>
        <v>0</v>
      </c>
      <c r="L255" s="41">
        <f t="shared" si="59"/>
        <v>1</v>
      </c>
      <c r="M255" s="41">
        <f t="shared" si="56"/>
        <v>1</v>
      </c>
      <c r="N255" s="41">
        <f t="shared" si="57"/>
        <v>0</v>
      </c>
      <c r="O255" s="41">
        <f t="shared" si="58"/>
        <v>1</v>
      </c>
      <c r="P255" s="41" t="s">
        <v>122</v>
      </c>
      <c r="Q255" s="41">
        <v>0</v>
      </c>
      <c r="R255" s="2">
        <v>0</v>
      </c>
      <c r="S255" s="2" t="s">
        <v>332</v>
      </c>
      <c r="T255" s="59" t="s">
        <v>424</v>
      </c>
      <c r="U255" s="60" t="s">
        <v>429</v>
      </c>
      <c r="Z255" s="62"/>
      <c r="AC255" s="69"/>
      <c r="AD255" s="69"/>
      <c r="AE255" s="69"/>
      <c r="AF255" s="69"/>
    </row>
    <row r="256" spans="1:32">
      <c r="A256" s="52" t="str">
        <f t="shared" si="46"/>
        <v>1219</v>
      </c>
      <c r="B256" s="50" t="str">
        <f t="shared" si="45"/>
        <v>track_1219</v>
      </c>
      <c r="C256" s="2">
        <f t="shared" si="47"/>
        <v>29</v>
      </c>
      <c r="D256" s="2">
        <f t="shared" si="48"/>
        <v>0</v>
      </c>
      <c r="E256" s="2">
        <f t="shared" si="49"/>
        <v>4</v>
      </c>
      <c r="F256" s="2">
        <f t="shared" si="50"/>
        <v>1</v>
      </c>
      <c r="G256" s="2">
        <f t="shared" si="51"/>
        <v>1</v>
      </c>
      <c r="H256" s="2">
        <f t="shared" si="52"/>
        <v>6</v>
      </c>
      <c r="I256" s="41">
        <f t="shared" si="53"/>
        <v>4</v>
      </c>
      <c r="J256" s="41">
        <f t="shared" si="54"/>
        <v>1</v>
      </c>
      <c r="K256" s="41">
        <f t="shared" si="55"/>
        <v>0</v>
      </c>
      <c r="L256" s="41">
        <f t="shared" si="59"/>
        <v>1</v>
      </c>
      <c r="M256" s="41">
        <f t="shared" si="56"/>
        <v>1</v>
      </c>
      <c r="N256" s="41">
        <f t="shared" si="57"/>
        <v>0</v>
      </c>
      <c r="O256" s="41">
        <f t="shared" si="58"/>
        <v>1</v>
      </c>
      <c r="P256" s="41" t="s">
        <v>122</v>
      </c>
      <c r="Q256" s="41">
        <v>0</v>
      </c>
      <c r="R256" s="2">
        <v>0</v>
      </c>
      <c r="S256" s="2" t="s">
        <v>332</v>
      </c>
      <c r="T256" s="59" t="s">
        <v>424</v>
      </c>
      <c r="U256" s="60" t="s">
        <v>430</v>
      </c>
      <c r="Z256" s="62"/>
      <c r="AC256" s="69"/>
      <c r="AD256" s="69"/>
      <c r="AE256" s="69"/>
      <c r="AF256" s="69"/>
    </row>
    <row r="257" spans="1:32">
      <c r="A257" s="52" t="str">
        <f t="shared" si="46"/>
        <v>1220</v>
      </c>
      <c r="B257" s="50" t="str">
        <f t="shared" si="45"/>
        <v>track_1220</v>
      </c>
      <c r="C257" s="2">
        <f t="shared" si="47"/>
        <v>29</v>
      </c>
      <c r="D257" s="2">
        <f t="shared" si="48"/>
        <v>0</v>
      </c>
      <c r="E257" s="2">
        <f t="shared" si="49"/>
        <v>4</v>
      </c>
      <c r="F257" s="2">
        <f t="shared" si="50"/>
        <v>2</v>
      </c>
      <c r="G257" s="2">
        <f t="shared" si="51"/>
        <v>1</v>
      </c>
      <c r="H257" s="2">
        <f t="shared" si="52"/>
        <v>7</v>
      </c>
      <c r="I257" s="41">
        <f t="shared" si="53"/>
        <v>4</v>
      </c>
      <c r="J257" s="41">
        <f t="shared" si="54"/>
        <v>1</v>
      </c>
      <c r="K257" s="41">
        <f t="shared" si="55"/>
        <v>0</v>
      </c>
      <c r="L257" s="41">
        <f t="shared" si="59"/>
        <v>1</v>
      </c>
      <c r="M257" s="41">
        <f t="shared" si="56"/>
        <v>1</v>
      </c>
      <c r="N257" s="41">
        <f t="shared" si="57"/>
        <v>0</v>
      </c>
      <c r="O257" s="41">
        <f t="shared" si="58"/>
        <v>1</v>
      </c>
      <c r="P257" s="41" t="s">
        <v>122</v>
      </c>
      <c r="Q257" s="41">
        <v>0</v>
      </c>
      <c r="R257" s="2">
        <v>0</v>
      </c>
      <c r="S257" s="2" t="s">
        <v>332</v>
      </c>
      <c r="T257" s="59" t="s">
        <v>424</v>
      </c>
      <c r="U257" s="60" t="s">
        <v>431</v>
      </c>
      <c r="Z257" s="62"/>
      <c r="AC257" s="69"/>
      <c r="AD257" s="69"/>
      <c r="AE257" s="69"/>
      <c r="AF257" s="69"/>
    </row>
    <row r="258" spans="1:32">
      <c r="A258" s="52" t="str">
        <f t="shared" si="46"/>
        <v>1221</v>
      </c>
      <c r="B258" s="50" t="str">
        <f t="shared" si="45"/>
        <v>track_1221</v>
      </c>
      <c r="C258" s="2">
        <f t="shared" si="47"/>
        <v>29</v>
      </c>
      <c r="D258" s="2">
        <f t="shared" si="48"/>
        <v>0</v>
      </c>
      <c r="E258" s="2">
        <f t="shared" si="49"/>
        <v>4</v>
      </c>
      <c r="F258" s="2">
        <f t="shared" si="50"/>
        <v>2</v>
      </c>
      <c r="G258" s="2">
        <f t="shared" si="51"/>
        <v>1</v>
      </c>
      <c r="H258" s="2">
        <f t="shared" si="52"/>
        <v>8</v>
      </c>
      <c r="I258" s="41">
        <f t="shared" si="53"/>
        <v>4</v>
      </c>
      <c r="J258" s="41">
        <f t="shared" si="54"/>
        <v>1</v>
      </c>
      <c r="K258" s="41">
        <f t="shared" si="55"/>
        <v>0</v>
      </c>
      <c r="L258" s="41">
        <f t="shared" si="59"/>
        <v>1</v>
      </c>
      <c r="M258" s="41">
        <f t="shared" si="56"/>
        <v>1</v>
      </c>
      <c r="N258" s="41">
        <f t="shared" si="57"/>
        <v>0</v>
      </c>
      <c r="O258" s="41">
        <f t="shared" si="58"/>
        <v>1</v>
      </c>
      <c r="P258" s="41" t="s">
        <v>122</v>
      </c>
      <c r="Q258" s="41">
        <v>0</v>
      </c>
      <c r="R258" s="2">
        <v>0</v>
      </c>
      <c r="S258" s="2" t="s">
        <v>332</v>
      </c>
      <c r="T258" s="59" t="s">
        <v>424</v>
      </c>
      <c r="U258" s="60" t="s">
        <v>432</v>
      </c>
      <c r="Z258" s="62"/>
      <c r="AC258" s="69"/>
      <c r="AD258" s="69"/>
      <c r="AE258" s="69"/>
      <c r="AF258" s="69"/>
    </row>
    <row r="259" spans="1:32">
      <c r="A259" s="52" t="str">
        <f t="shared" si="46"/>
        <v>1222</v>
      </c>
      <c r="B259" s="50" t="str">
        <f t="shared" si="45"/>
        <v>track_1222</v>
      </c>
      <c r="C259" s="2">
        <f t="shared" si="47"/>
        <v>30</v>
      </c>
      <c r="D259" s="2">
        <f t="shared" si="48"/>
        <v>0</v>
      </c>
      <c r="E259" s="2">
        <f t="shared" si="49"/>
        <v>1</v>
      </c>
      <c r="F259" s="2">
        <f t="shared" si="50"/>
        <v>2</v>
      </c>
      <c r="G259" s="2">
        <f t="shared" si="51"/>
        <v>1</v>
      </c>
      <c r="H259" s="2">
        <f t="shared" si="52"/>
        <v>2</v>
      </c>
      <c r="I259" s="41">
        <f t="shared" si="53"/>
        <v>4</v>
      </c>
      <c r="J259" s="41">
        <f t="shared" si="54"/>
        <v>0</v>
      </c>
      <c r="K259" s="41">
        <f t="shared" si="55"/>
        <v>1</v>
      </c>
      <c r="L259" s="41">
        <f t="shared" si="59"/>
        <v>1</v>
      </c>
      <c r="M259" s="41">
        <f t="shared" si="56"/>
        <v>0</v>
      </c>
      <c r="N259" s="41">
        <f t="shared" si="57"/>
        <v>0</v>
      </c>
      <c r="O259" s="41">
        <f t="shared" si="58"/>
        <v>0</v>
      </c>
      <c r="P259" s="41" t="s">
        <v>122</v>
      </c>
      <c r="Q259" s="41">
        <v>0</v>
      </c>
      <c r="R259" s="2">
        <v>0</v>
      </c>
      <c r="S259" s="2" t="s">
        <v>379</v>
      </c>
      <c r="T259" s="59" t="s">
        <v>380</v>
      </c>
      <c r="U259" s="60" t="s">
        <v>433</v>
      </c>
      <c r="Z259" s="62"/>
      <c r="AC259" s="69"/>
      <c r="AD259" s="69"/>
      <c r="AE259" s="69"/>
      <c r="AF259" s="69"/>
    </row>
    <row r="260" spans="1:32">
      <c r="A260" s="52" t="str">
        <f t="shared" si="46"/>
        <v>1223</v>
      </c>
      <c r="B260" s="50" t="str">
        <f t="shared" si="45"/>
        <v>track_1223</v>
      </c>
      <c r="C260" s="2">
        <f t="shared" si="47"/>
        <v>30</v>
      </c>
      <c r="D260" s="2">
        <f t="shared" si="48"/>
        <v>0</v>
      </c>
      <c r="E260" s="2">
        <f t="shared" si="49"/>
        <v>1</v>
      </c>
      <c r="F260" s="2">
        <f t="shared" si="50"/>
        <v>3</v>
      </c>
      <c r="G260" s="2">
        <f t="shared" si="51"/>
        <v>1</v>
      </c>
      <c r="H260" s="2">
        <f t="shared" si="52"/>
        <v>1</v>
      </c>
      <c r="I260" s="41">
        <f t="shared" si="53"/>
        <v>4</v>
      </c>
      <c r="J260" s="41">
        <f t="shared" si="54"/>
        <v>0</v>
      </c>
      <c r="K260" s="41">
        <f t="shared" si="55"/>
        <v>1</v>
      </c>
      <c r="L260" s="41">
        <f t="shared" si="59"/>
        <v>1</v>
      </c>
      <c r="M260" s="41">
        <f t="shared" si="56"/>
        <v>0</v>
      </c>
      <c r="N260" s="41">
        <f t="shared" si="57"/>
        <v>0</v>
      </c>
      <c r="O260" s="41">
        <f t="shared" si="58"/>
        <v>0</v>
      </c>
      <c r="P260" s="41" t="s">
        <v>122</v>
      </c>
      <c r="Q260" s="41">
        <v>0</v>
      </c>
      <c r="R260" s="2">
        <v>0</v>
      </c>
      <c r="S260" s="2" t="s">
        <v>379</v>
      </c>
      <c r="T260" s="59" t="s">
        <v>380</v>
      </c>
      <c r="U260" s="60" t="s">
        <v>434</v>
      </c>
      <c r="Z260" s="62"/>
      <c r="AC260" s="69"/>
      <c r="AD260" s="69"/>
      <c r="AE260" s="69"/>
      <c r="AF260" s="69"/>
    </row>
    <row r="261" spans="1:32">
      <c r="A261" s="52" t="str">
        <f t="shared" si="46"/>
        <v>1224</v>
      </c>
      <c r="B261" s="50" t="str">
        <f t="shared" si="45"/>
        <v>track_1224</v>
      </c>
      <c r="C261" s="2">
        <f t="shared" si="47"/>
        <v>30</v>
      </c>
      <c r="D261" s="2">
        <f t="shared" si="48"/>
        <v>0</v>
      </c>
      <c r="E261" s="2">
        <f t="shared" si="49"/>
        <v>2</v>
      </c>
      <c r="F261" s="2">
        <f t="shared" si="50"/>
        <v>3</v>
      </c>
      <c r="G261" s="2">
        <f t="shared" si="51"/>
        <v>1</v>
      </c>
      <c r="H261" s="2">
        <f t="shared" si="52"/>
        <v>3</v>
      </c>
      <c r="I261" s="41">
        <f t="shared" si="53"/>
        <v>4</v>
      </c>
      <c r="J261" s="41">
        <f t="shared" si="54"/>
        <v>0</v>
      </c>
      <c r="K261" s="41">
        <f t="shared" si="55"/>
        <v>1</v>
      </c>
      <c r="L261" s="41">
        <f t="shared" si="59"/>
        <v>1</v>
      </c>
      <c r="M261" s="41">
        <f t="shared" si="56"/>
        <v>0</v>
      </c>
      <c r="N261" s="41">
        <f t="shared" si="57"/>
        <v>0</v>
      </c>
      <c r="O261" s="41">
        <f t="shared" si="58"/>
        <v>0</v>
      </c>
      <c r="P261" s="41" t="s">
        <v>122</v>
      </c>
      <c r="Q261" s="41">
        <v>0</v>
      </c>
      <c r="R261" s="2">
        <v>0</v>
      </c>
      <c r="S261" s="2" t="s">
        <v>379</v>
      </c>
      <c r="T261" s="59" t="s">
        <v>380</v>
      </c>
      <c r="U261" s="60" t="s">
        <v>435</v>
      </c>
      <c r="Z261" s="62"/>
      <c r="AC261" s="69"/>
      <c r="AD261" s="69"/>
      <c r="AE261" s="69"/>
      <c r="AF261" s="69"/>
    </row>
    <row r="262" spans="1:32">
      <c r="A262" s="52" t="str">
        <f t="shared" si="46"/>
        <v>1225</v>
      </c>
      <c r="B262" s="50" t="str">
        <f t="shared" si="45"/>
        <v>track_1225</v>
      </c>
      <c r="C262" s="2">
        <f t="shared" si="47"/>
        <v>30</v>
      </c>
      <c r="D262" s="2">
        <f t="shared" si="48"/>
        <v>0</v>
      </c>
      <c r="E262" s="2">
        <f t="shared" si="49"/>
        <v>2</v>
      </c>
      <c r="F262" s="2">
        <f t="shared" si="50"/>
        <v>4</v>
      </c>
      <c r="G262" s="2">
        <f t="shared" si="51"/>
        <v>1</v>
      </c>
      <c r="H262" s="2">
        <f t="shared" si="52"/>
        <v>4</v>
      </c>
      <c r="I262" s="41">
        <f t="shared" si="53"/>
        <v>4</v>
      </c>
      <c r="J262" s="41">
        <f t="shared" si="54"/>
        <v>0</v>
      </c>
      <c r="K262" s="41">
        <f t="shared" si="55"/>
        <v>1</v>
      </c>
      <c r="L262" s="41">
        <f t="shared" si="59"/>
        <v>1</v>
      </c>
      <c r="M262" s="41">
        <f t="shared" si="56"/>
        <v>0</v>
      </c>
      <c r="N262" s="41">
        <f t="shared" si="57"/>
        <v>0</v>
      </c>
      <c r="O262" s="41">
        <f t="shared" si="58"/>
        <v>0</v>
      </c>
      <c r="P262" s="41" t="s">
        <v>122</v>
      </c>
      <c r="Q262" s="41">
        <v>0</v>
      </c>
      <c r="R262" s="2">
        <v>0</v>
      </c>
      <c r="S262" s="2" t="s">
        <v>379</v>
      </c>
      <c r="T262" s="59" t="s">
        <v>380</v>
      </c>
      <c r="U262" s="60" t="s">
        <v>436</v>
      </c>
      <c r="Z262" s="62"/>
      <c r="AC262" s="69"/>
      <c r="AD262" s="69"/>
      <c r="AE262" s="69"/>
      <c r="AF262" s="69"/>
    </row>
    <row r="263" spans="1:32">
      <c r="A263" s="52" t="str">
        <f t="shared" si="46"/>
        <v>1226</v>
      </c>
      <c r="B263" s="50" t="str">
        <f t="shared" si="45"/>
        <v>track_1226</v>
      </c>
      <c r="C263" s="2">
        <f t="shared" si="47"/>
        <v>30</v>
      </c>
      <c r="D263" s="2">
        <f t="shared" si="48"/>
        <v>0</v>
      </c>
      <c r="E263" s="2">
        <f t="shared" si="49"/>
        <v>3</v>
      </c>
      <c r="F263" s="2">
        <f t="shared" si="50"/>
        <v>1</v>
      </c>
      <c r="G263" s="2">
        <f t="shared" si="51"/>
        <v>1</v>
      </c>
      <c r="H263" s="2">
        <f t="shared" si="52"/>
        <v>5</v>
      </c>
      <c r="I263" s="41">
        <f t="shared" si="53"/>
        <v>4</v>
      </c>
      <c r="J263" s="41">
        <f t="shared" si="54"/>
        <v>0</v>
      </c>
      <c r="K263" s="41">
        <f t="shared" si="55"/>
        <v>1</v>
      </c>
      <c r="L263" s="41">
        <f t="shared" si="59"/>
        <v>1</v>
      </c>
      <c r="M263" s="41">
        <f t="shared" si="56"/>
        <v>0</v>
      </c>
      <c r="N263" s="41">
        <f t="shared" si="57"/>
        <v>0</v>
      </c>
      <c r="O263" s="41">
        <f t="shared" si="58"/>
        <v>0</v>
      </c>
      <c r="P263" s="41" t="s">
        <v>122</v>
      </c>
      <c r="Q263" s="41">
        <v>0</v>
      </c>
      <c r="R263" s="2">
        <v>0</v>
      </c>
      <c r="S263" s="2" t="s">
        <v>379</v>
      </c>
      <c r="T263" s="59" t="s">
        <v>380</v>
      </c>
      <c r="U263" s="60" t="s">
        <v>437</v>
      </c>
      <c r="Z263" s="62"/>
      <c r="AC263" s="69"/>
      <c r="AD263" s="69"/>
      <c r="AE263" s="69"/>
      <c r="AF263" s="69"/>
    </row>
    <row r="264" spans="1:32">
      <c r="A264" s="52" t="str">
        <f t="shared" si="46"/>
        <v>1227</v>
      </c>
      <c r="B264" s="50" t="str">
        <f t="shared" si="45"/>
        <v>track_1227</v>
      </c>
      <c r="C264" s="2">
        <f t="shared" si="47"/>
        <v>30</v>
      </c>
      <c r="D264" s="2">
        <f t="shared" si="48"/>
        <v>0</v>
      </c>
      <c r="E264" s="2">
        <f t="shared" si="49"/>
        <v>3</v>
      </c>
      <c r="F264" s="2">
        <f t="shared" si="50"/>
        <v>2</v>
      </c>
      <c r="G264" s="2">
        <f t="shared" si="51"/>
        <v>1</v>
      </c>
      <c r="H264" s="2">
        <f t="shared" si="52"/>
        <v>6</v>
      </c>
      <c r="I264" s="41">
        <f t="shared" si="53"/>
        <v>4</v>
      </c>
      <c r="J264" s="41">
        <f t="shared" si="54"/>
        <v>0</v>
      </c>
      <c r="K264" s="41">
        <f t="shared" si="55"/>
        <v>1</v>
      </c>
      <c r="L264" s="41">
        <f t="shared" si="59"/>
        <v>1</v>
      </c>
      <c r="M264" s="41">
        <f t="shared" si="56"/>
        <v>0</v>
      </c>
      <c r="N264" s="41">
        <f t="shared" si="57"/>
        <v>0</v>
      </c>
      <c r="O264" s="41">
        <f t="shared" si="58"/>
        <v>0</v>
      </c>
      <c r="P264" s="41" t="s">
        <v>122</v>
      </c>
      <c r="Q264" s="41">
        <v>0</v>
      </c>
      <c r="R264" s="2">
        <v>0</v>
      </c>
      <c r="S264" s="2" t="s">
        <v>379</v>
      </c>
      <c r="T264" s="59" t="s">
        <v>380</v>
      </c>
      <c r="U264" s="60" t="s">
        <v>438</v>
      </c>
      <c r="Z264" s="62"/>
      <c r="AC264" s="69"/>
      <c r="AD264" s="69"/>
      <c r="AE264" s="69"/>
      <c r="AF264" s="69"/>
    </row>
    <row r="265" spans="1:32">
      <c r="A265" s="52" t="str">
        <f t="shared" si="46"/>
        <v>1228</v>
      </c>
      <c r="B265" s="50" t="str">
        <f t="shared" si="45"/>
        <v>track_1228</v>
      </c>
      <c r="C265" s="2">
        <f t="shared" si="47"/>
        <v>30</v>
      </c>
      <c r="D265" s="2">
        <f t="shared" si="48"/>
        <v>0</v>
      </c>
      <c r="E265" s="2">
        <f t="shared" si="49"/>
        <v>4</v>
      </c>
      <c r="F265" s="2">
        <f t="shared" si="50"/>
        <v>2</v>
      </c>
      <c r="G265" s="2">
        <f t="shared" si="51"/>
        <v>1</v>
      </c>
      <c r="H265" s="2">
        <f t="shared" si="52"/>
        <v>7</v>
      </c>
      <c r="I265" s="41">
        <f t="shared" si="53"/>
        <v>4</v>
      </c>
      <c r="J265" s="41">
        <f t="shared" si="54"/>
        <v>0</v>
      </c>
      <c r="K265" s="41">
        <f t="shared" si="55"/>
        <v>1</v>
      </c>
      <c r="L265" s="41">
        <f t="shared" si="59"/>
        <v>1</v>
      </c>
      <c r="M265" s="41">
        <f t="shared" si="56"/>
        <v>0</v>
      </c>
      <c r="N265" s="41">
        <f t="shared" si="57"/>
        <v>0</v>
      </c>
      <c r="O265" s="41">
        <f t="shared" si="58"/>
        <v>0</v>
      </c>
      <c r="P265" s="41" t="s">
        <v>122</v>
      </c>
      <c r="Q265" s="41">
        <v>0</v>
      </c>
      <c r="R265" s="2">
        <v>0</v>
      </c>
      <c r="S265" s="2" t="s">
        <v>379</v>
      </c>
      <c r="T265" s="59" t="s">
        <v>380</v>
      </c>
      <c r="U265" s="60" t="s">
        <v>439</v>
      </c>
      <c r="Z265" s="62"/>
      <c r="AC265" s="69"/>
      <c r="AD265" s="69"/>
      <c r="AE265" s="69"/>
      <c r="AF265" s="69"/>
    </row>
    <row r="266" spans="1:32">
      <c r="A266" s="52" t="str">
        <f t="shared" si="46"/>
        <v>1229</v>
      </c>
      <c r="B266" s="50" t="str">
        <f t="shared" si="45"/>
        <v>track_1229</v>
      </c>
      <c r="C266" s="2">
        <f t="shared" si="47"/>
        <v>30</v>
      </c>
      <c r="D266" s="2">
        <f t="shared" si="48"/>
        <v>0</v>
      </c>
      <c r="E266" s="2">
        <f t="shared" si="49"/>
        <v>4</v>
      </c>
      <c r="F266" s="2">
        <f t="shared" si="50"/>
        <v>3</v>
      </c>
      <c r="G266" s="2">
        <f t="shared" si="51"/>
        <v>1</v>
      </c>
      <c r="H266" s="2">
        <f t="shared" si="52"/>
        <v>8</v>
      </c>
      <c r="I266" s="41">
        <f t="shared" si="53"/>
        <v>4</v>
      </c>
      <c r="J266" s="41">
        <f t="shared" si="54"/>
        <v>0</v>
      </c>
      <c r="K266" s="41">
        <f t="shared" si="55"/>
        <v>1</v>
      </c>
      <c r="L266" s="41">
        <f t="shared" si="59"/>
        <v>1</v>
      </c>
      <c r="M266" s="41">
        <f t="shared" si="56"/>
        <v>0</v>
      </c>
      <c r="N266" s="41">
        <f t="shared" si="57"/>
        <v>0</v>
      </c>
      <c r="O266" s="41">
        <f t="shared" si="58"/>
        <v>0</v>
      </c>
      <c r="P266" s="41" t="s">
        <v>122</v>
      </c>
      <c r="Q266" s="41">
        <v>0</v>
      </c>
      <c r="R266" s="2">
        <v>0</v>
      </c>
      <c r="S266" s="2" t="s">
        <v>379</v>
      </c>
      <c r="T266" s="59" t="s">
        <v>380</v>
      </c>
      <c r="U266" s="60" t="s">
        <v>440</v>
      </c>
      <c r="Z266" s="62"/>
      <c r="AC266" s="69"/>
      <c r="AD266" s="69"/>
      <c r="AE266" s="69"/>
      <c r="AF266" s="69"/>
    </row>
    <row r="267" spans="1:32">
      <c r="A267" s="52" t="str">
        <f t="shared" si="46"/>
        <v>1230</v>
      </c>
      <c r="B267" s="50" t="str">
        <f t="shared" si="45"/>
        <v>track_1230</v>
      </c>
      <c r="C267" s="2">
        <f t="shared" si="47"/>
        <v>31</v>
      </c>
      <c r="D267" s="2">
        <f t="shared" si="48"/>
        <v>0</v>
      </c>
      <c r="E267" s="2">
        <f t="shared" si="49"/>
        <v>1</v>
      </c>
      <c r="F267" s="2">
        <f t="shared" si="50"/>
        <v>2</v>
      </c>
      <c r="G267" s="2">
        <f t="shared" si="51"/>
        <v>1</v>
      </c>
      <c r="H267" s="2">
        <f t="shared" si="52"/>
        <v>1</v>
      </c>
      <c r="I267" s="41">
        <f t="shared" si="53"/>
        <v>4</v>
      </c>
      <c r="J267" s="41">
        <f t="shared" si="54"/>
        <v>1</v>
      </c>
      <c r="K267" s="41">
        <f t="shared" si="55"/>
        <v>1</v>
      </c>
      <c r="L267" s="41">
        <f t="shared" si="59"/>
        <v>1</v>
      </c>
      <c r="M267" s="41">
        <f t="shared" si="56"/>
        <v>1</v>
      </c>
      <c r="N267" s="41">
        <f t="shared" si="57"/>
        <v>0</v>
      </c>
      <c r="O267" s="41">
        <f t="shared" si="58"/>
        <v>0</v>
      </c>
      <c r="P267" s="41" t="s">
        <v>122</v>
      </c>
      <c r="Q267" s="41">
        <v>0</v>
      </c>
      <c r="R267" s="2">
        <v>0</v>
      </c>
      <c r="S267" s="2" t="s">
        <v>379</v>
      </c>
      <c r="T267" s="59" t="s">
        <v>380</v>
      </c>
      <c r="U267" s="60" t="s">
        <v>441</v>
      </c>
      <c r="Z267" s="62"/>
      <c r="AC267" s="69"/>
      <c r="AD267" s="69"/>
      <c r="AE267" s="69"/>
      <c r="AF267" s="69"/>
    </row>
    <row r="268" spans="1:32">
      <c r="A268" s="52" t="str">
        <f t="shared" si="46"/>
        <v>1231</v>
      </c>
      <c r="B268" s="50" t="str">
        <f t="shared" ref="B268:B303" si="60">"track_"&amp;A268</f>
        <v>track_1231</v>
      </c>
      <c r="C268" s="2">
        <f t="shared" si="47"/>
        <v>31</v>
      </c>
      <c r="D268" s="2">
        <f t="shared" si="48"/>
        <v>0</v>
      </c>
      <c r="E268" s="2">
        <f t="shared" si="49"/>
        <v>1</v>
      </c>
      <c r="F268" s="2">
        <f t="shared" si="50"/>
        <v>3</v>
      </c>
      <c r="G268" s="2">
        <f t="shared" si="51"/>
        <v>1</v>
      </c>
      <c r="H268" s="2">
        <f t="shared" si="52"/>
        <v>2</v>
      </c>
      <c r="I268" s="41">
        <f t="shared" si="53"/>
        <v>4</v>
      </c>
      <c r="J268" s="41">
        <f t="shared" si="54"/>
        <v>1</v>
      </c>
      <c r="K268" s="41">
        <f t="shared" si="55"/>
        <v>1</v>
      </c>
      <c r="L268" s="41">
        <f t="shared" si="59"/>
        <v>1</v>
      </c>
      <c r="M268" s="41">
        <f t="shared" si="56"/>
        <v>1</v>
      </c>
      <c r="N268" s="41">
        <f t="shared" si="57"/>
        <v>0</v>
      </c>
      <c r="O268" s="41">
        <f t="shared" si="58"/>
        <v>0</v>
      </c>
      <c r="P268" s="41" t="s">
        <v>122</v>
      </c>
      <c r="Q268" s="41">
        <v>0</v>
      </c>
      <c r="R268" s="2">
        <v>0</v>
      </c>
      <c r="S268" s="2" t="s">
        <v>379</v>
      </c>
      <c r="T268" s="59" t="s">
        <v>380</v>
      </c>
      <c r="U268" s="60" t="s">
        <v>442</v>
      </c>
      <c r="Z268" s="62"/>
      <c r="AC268" s="69"/>
      <c r="AD268" s="69"/>
      <c r="AE268" s="69"/>
      <c r="AF268" s="69"/>
    </row>
    <row r="269" spans="1:32">
      <c r="A269" s="52" t="str">
        <f t="shared" si="46"/>
        <v>1232</v>
      </c>
      <c r="B269" s="50" t="str">
        <f t="shared" si="60"/>
        <v>track_1232</v>
      </c>
      <c r="C269" s="2">
        <f t="shared" si="47"/>
        <v>31</v>
      </c>
      <c r="D269" s="2">
        <f t="shared" si="48"/>
        <v>0</v>
      </c>
      <c r="E269" s="2">
        <f t="shared" si="49"/>
        <v>2</v>
      </c>
      <c r="F269" s="2">
        <f t="shared" si="50"/>
        <v>3</v>
      </c>
      <c r="G269" s="2">
        <f t="shared" si="51"/>
        <v>1</v>
      </c>
      <c r="H269" s="2">
        <f t="shared" si="52"/>
        <v>3</v>
      </c>
      <c r="I269" s="41">
        <f t="shared" si="53"/>
        <v>4</v>
      </c>
      <c r="J269" s="41">
        <f t="shared" si="54"/>
        <v>1</v>
      </c>
      <c r="K269" s="41">
        <f t="shared" si="55"/>
        <v>1</v>
      </c>
      <c r="L269" s="41">
        <f t="shared" si="59"/>
        <v>1</v>
      </c>
      <c r="M269" s="41">
        <f t="shared" si="56"/>
        <v>1</v>
      </c>
      <c r="N269" s="41">
        <f t="shared" si="57"/>
        <v>0</v>
      </c>
      <c r="O269" s="41">
        <f t="shared" si="58"/>
        <v>0</v>
      </c>
      <c r="P269" s="41" t="s">
        <v>122</v>
      </c>
      <c r="Q269" s="41">
        <v>0</v>
      </c>
      <c r="R269" s="2">
        <v>0</v>
      </c>
      <c r="S269" s="2" t="s">
        <v>379</v>
      </c>
      <c r="T269" s="59" t="s">
        <v>380</v>
      </c>
      <c r="U269" s="60" t="s">
        <v>443</v>
      </c>
      <c r="Z269" s="62"/>
      <c r="AC269" s="69"/>
      <c r="AD269" s="69"/>
      <c r="AE269" s="69"/>
      <c r="AF269" s="69"/>
    </row>
    <row r="270" spans="1:32">
      <c r="A270" s="52" t="str">
        <f t="shared" si="46"/>
        <v>1233</v>
      </c>
      <c r="B270" s="50" t="str">
        <f t="shared" si="60"/>
        <v>track_1233</v>
      </c>
      <c r="C270" s="2">
        <f t="shared" si="47"/>
        <v>31</v>
      </c>
      <c r="D270" s="2">
        <f t="shared" si="48"/>
        <v>0</v>
      </c>
      <c r="E270" s="2">
        <f t="shared" si="49"/>
        <v>2</v>
      </c>
      <c r="F270" s="2">
        <f t="shared" si="50"/>
        <v>4</v>
      </c>
      <c r="G270" s="2">
        <f t="shared" si="51"/>
        <v>1</v>
      </c>
      <c r="H270" s="2">
        <f t="shared" si="52"/>
        <v>4</v>
      </c>
      <c r="I270" s="41">
        <f t="shared" si="53"/>
        <v>4</v>
      </c>
      <c r="J270" s="41">
        <f t="shared" si="54"/>
        <v>1</v>
      </c>
      <c r="K270" s="41">
        <f t="shared" si="55"/>
        <v>1</v>
      </c>
      <c r="L270" s="41">
        <f t="shared" si="59"/>
        <v>1</v>
      </c>
      <c r="M270" s="41">
        <f t="shared" si="56"/>
        <v>1</v>
      </c>
      <c r="N270" s="41">
        <f t="shared" si="57"/>
        <v>0</v>
      </c>
      <c r="O270" s="41">
        <f t="shared" si="58"/>
        <v>0</v>
      </c>
      <c r="P270" s="41" t="s">
        <v>122</v>
      </c>
      <c r="Q270" s="41">
        <v>0</v>
      </c>
      <c r="R270" s="2">
        <v>0</v>
      </c>
      <c r="S270" s="2" t="s">
        <v>379</v>
      </c>
      <c r="T270" s="59" t="s">
        <v>380</v>
      </c>
      <c r="U270" s="60" t="s">
        <v>444</v>
      </c>
      <c r="Z270" s="62"/>
      <c r="AC270" s="69"/>
      <c r="AD270" s="69"/>
      <c r="AE270" s="69"/>
      <c r="AF270" s="69"/>
    </row>
    <row r="271" spans="1:32">
      <c r="A271" s="52" t="str">
        <f t="shared" si="46"/>
        <v>1234</v>
      </c>
      <c r="B271" s="50" t="str">
        <f t="shared" si="60"/>
        <v>track_1234</v>
      </c>
      <c r="C271" s="2">
        <f t="shared" si="47"/>
        <v>31</v>
      </c>
      <c r="D271" s="2">
        <f t="shared" si="48"/>
        <v>0</v>
      </c>
      <c r="E271" s="2">
        <f t="shared" si="49"/>
        <v>3</v>
      </c>
      <c r="F271" s="2">
        <f t="shared" si="50"/>
        <v>1</v>
      </c>
      <c r="G271" s="2">
        <f t="shared" si="51"/>
        <v>1</v>
      </c>
      <c r="H271" s="2">
        <f t="shared" si="52"/>
        <v>5</v>
      </c>
      <c r="I271" s="41">
        <f t="shared" si="53"/>
        <v>4</v>
      </c>
      <c r="J271" s="41">
        <f t="shared" si="54"/>
        <v>1</v>
      </c>
      <c r="K271" s="41">
        <f t="shared" si="55"/>
        <v>1</v>
      </c>
      <c r="L271" s="41">
        <f t="shared" si="59"/>
        <v>1</v>
      </c>
      <c r="M271" s="41">
        <f t="shared" si="56"/>
        <v>1</v>
      </c>
      <c r="N271" s="41">
        <f t="shared" si="57"/>
        <v>0</v>
      </c>
      <c r="O271" s="41">
        <f t="shared" si="58"/>
        <v>0</v>
      </c>
      <c r="P271" s="41" t="s">
        <v>122</v>
      </c>
      <c r="Q271" s="41">
        <v>0</v>
      </c>
      <c r="R271" s="2">
        <v>0</v>
      </c>
      <c r="S271" s="2" t="s">
        <v>379</v>
      </c>
      <c r="T271" s="59" t="s">
        <v>380</v>
      </c>
      <c r="U271" s="60" t="s">
        <v>445</v>
      </c>
      <c r="Z271" s="62"/>
      <c r="AC271" s="69"/>
      <c r="AD271" s="69"/>
      <c r="AE271" s="69"/>
      <c r="AF271" s="69"/>
    </row>
    <row r="272" spans="1:32">
      <c r="A272" s="52" t="str">
        <f t="shared" si="46"/>
        <v>1235</v>
      </c>
      <c r="B272" s="50" t="str">
        <f t="shared" si="60"/>
        <v>track_1235</v>
      </c>
      <c r="C272" s="2">
        <f t="shared" si="47"/>
        <v>31</v>
      </c>
      <c r="D272" s="2">
        <f t="shared" si="48"/>
        <v>0</v>
      </c>
      <c r="E272" s="2">
        <f t="shared" si="49"/>
        <v>3</v>
      </c>
      <c r="F272" s="2">
        <f t="shared" si="50"/>
        <v>2</v>
      </c>
      <c r="G272" s="2">
        <f t="shared" si="51"/>
        <v>1</v>
      </c>
      <c r="H272" s="2">
        <f t="shared" si="52"/>
        <v>6</v>
      </c>
      <c r="I272" s="41">
        <f t="shared" si="53"/>
        <v>4</v>
      </c>
      <c r="J272" s="41">
        <f t="shared" si="54"/>
        <v>1</v>
      </c>
      <c r="K272" s="41">
        <f t="shared" si="55"/>
        <v>1</v>
      </c>
      <c r="L272" s="41">
        <f t="shared" si="59"/>
        <v>1</v>
      </c>
      <c r="M272" s="41">
        <f t="shared" si="56"/>
        <v>1</v>
      </c>
      <c r="N272" s="41">
        <f t="shared" si="57"/>
        <v>0</v>
      </c>
      <c r="O272" s="41">
        <f t="shared" si="58"/>
        <v>0</v>
      </c>
      <c r="P272" s="41" t="s">
        <v>122</v>
      </c>
      <c r="Q272" s="41">
        <v>0</v>
      </c>
      <c r="R272" s="2">
        <v>0</v>
      </c>
      <c r="S272" s="2" t="s">
        <v>379</v>
      </c>
      <c r="T272" s="59" t="s">
        <v>380</v>
      </c>
      <c r="U272" s="60" t="s">
        <v>446</v>
      </c>
      <c r="Z272" s="62"/>
      <c r="AC272" s="69"/>
      <c r="AD272" s="69"/>
      <c r="AE272" s="69"/>
      <c r="AF272" s="69"/>
    </row>
    <row r="273" spans="1:32">
      <c r="A273" s="52" t="str">
        <f t="shared" si="46"/>
        <v>1236</v>
      </c>
      <c r="B273" s="50" t="str">
        <f t="shared" si="60"/>
        <v>track_1236</v>
      </c>
      <c r="C273" s="2">
        <f t="shared" si="47"/>
        <v>31</v>
      </c>
      <c r="D273" s="2">
        <f t="shared" si="48"/>
        <v>0</v>
      </c>
      <c r="E273" s="2">
        <f t="shared" si="49"/>
        <v>4</v>
      </c>
      <c r="F273" s="2">
        <f t="shared" si="50"/>
        <v>1</v>
      </c>
      <c r="G273" s="2">
        <f t="shared" si="51"/>
        <v>1</v>
      </c>
      <c r="H273" s="2">
        <f t="shared" si="52"/>
        <v>7</v>
      </c>
      <c r="I273" s="41">
        <f t="shared" si="53"/>
        <v>4</v>
      </c>
      <c r="J273" s="41">
        <f t="shared" si="54"/>
        <v>1</v>
      </c>
      <c r="K273" s="41">
        <f t="shared" si="55"/>
        <v>1</v>
      </c>
      <c r="L273" s="41">
        <f t="shared" si="59"/>
        <v>1</v>
      </c>
      <c r="M273" s="41">
        <f t="shared" si="56"/>
        <v>1</v>
      </c>
      <c r="N273" s="41">
        <f t="shared" si="57"/>
        <v>0</v>
      </c>
      <c r="O273" s="41">
        <f t="shared" si="58"/>
        <v>0</v>
      </c>
      <c r="P273" s="41" t="s">
        <v>122</v>
      </c>
      <c r="Q273" s="41">
        <v>0</v>
      </c>
      <c r="R273" s="2">
        <v>0</v>
      </c>
      <c r="S273" s="2" t="s">
        <v>379</v>
      </c>
      <c r="T273" s="59" t="s">
        <v>380</v>
      </c>
      <c r="U273" s="60" t="s">
        <v>447</v>
      </c>
      <c r="Z273" s="62"/>
      <c r="AC273" s="69"/>
      <c r="AD273" s="69"/>
      <c r="AE273" s="69"/>
      <c r="AF273" s="69"/>
    </row>
    <row r="274" spans="1:32">
      <c r="A274" s="52" t="str">
        <f t="shared" si="46"/>
        <v>1237</v>
      </c>
      <c r="B274" s="50" t="str">
        <f t="shared" si="60"/>
        <v>track_1237</v>
      </c>
      <c r="C274" s="2">
        <f t="shared" si="47"/>
        <v>31</v>
      </c>
      <c r="D274" s="2">
        <f t="shared" si="48"/>
        <v>0</v>
      </c>
      <c r="E274" s="2">
        <f t="shared" si="49"/>
        <v>4</v>
      </c>
      <c r="F274" s="2">
        <f t="shared" si="50"/>
        <v>2</v>
      </c>
      <c r="G274" s="2">
        <f t="shared" si="51"/>
        <v>1</v>
      </c>
      <c r="H274" s="2">
        <f t="shared" si="52"/>
        <v>8</v>
      </c>
      <c r="I274" s="41">
        <f t="shared" si="53"/>
        <v>4</v>
      </c>
      <c r="J274" s="41">
        <f t="shared" si="54"/>
        <v>1</v>
      </c>
      <c r="K274" s="41">
        <f t="shared" si="55"/>
        <v>1</v>
      </c>
      <c r="L274" s="41">
        <f t="shared" si="59"/>
        <v>1</v>
      </c>
      <c r="M274" s="41">
        <f t="shared" si="56"/>
        <v>1</v>
      </c>
      <c r="N274" s="41">
        <f t="shared" si="57"/>
        <v>0</v>
      </c>
      <c r="O274" s="41">
        <f t="shared" si="58"/>
        <v>0</v>
      </c>
      <c r="P274" s="41" t="s">
        <v>122</v>
      </c>
      <c r="Q274" s="41">
        <v>0</v>
      </c>
      <c r="R274" s="2">
        <v>0</v>
      </c>
      <c r="S274" s="2" t="s">
        <v>379</v>
      </c>
      <c r="T274" s="59" t="s">
        <v>380</v>
      </c>
      <c r="U274" s="60" t="s">
        <v>448</v>
      </c>
      <c r="Z274" s="62"/>
      <c r="AC274" s="69"/>
      <c r="AD274" s="69"/>
      <c r="AE274" s="69"/>
      <c r="AF274" s="69"/>
    </row>
    <row r="275" spans="1:32">
      <c r="A275" s="52" t="str">
        <f t="shared" si="46"/>
        <v>1238</v>
      </c>
      <c r="B275" s="50" t="str">
        <f t="shared" si="60"/>
        <v>track_1238</v>
      </c>
      <c r="C275" s="2">
        <f t="shared" si="47"/>
        <v>32</v>
      </c>
      <c r="D275" s="2">
        <f t="shared" si="48"/>
        <v>0</v>
      </c>
      <c r="E275" s="2">
        <f t="shared" si="49"/>
        <v>1</v>
      </c>
      <c r="F275" s="2">
        <f t="shared" si="50"/>
        <v>2</v>
      </c>
      <c r="G275" s="2">
        <f t="shared" si="51"/>
        <v>1</v>
      </c>
      <c r="H275" s="2">
        <f t="shared" si="52"/>
        <v>1</v>
      </c>
      <c r="I275" s="41">
        <f t="shared" si="53"/>
        <v>4</v>
      </c>
      <c r="J275" s="41">
        <f t="shared" si="54"/>
        <v>0</v>
      </c>
      <c r="K275" s="41">
        <f t="shared" si="55"/>
        <v>1</v>
      </c>
      <c r="L275" s="41">
        <f t="shared" si="59"/>
        <v>1</v>
      </c>
      <c r="M275" s="41">
        <f t="shared" si="56"/>
        <v>1</v>
      </c>
      <c r="N275" s="41">
        <f t="shared" si="57"/>
        <v>1</v>
      </c>
      <c r="O275" s="41">
        <f t="shared" si="58"/>
        <v>1</v>
      </c>
      <c r="P275" s="41">
        <v>0</v>
      </c>
      <c r="Q275" s="41">
        <v>0</v>
      </c>
      <c r="R275" s="2">
        <v>0</v>
      </c>
      <c r="S275" s="2">
        <v>0</v>
      </c>
      <c r="T275" s="59" t="s">
        <v>105</v>
      </c>
      <c r="U275" s="60" t="s">
        <v>449</v>
      </c>
      <c r="Z275" s="62"/>
      <c r="AC275" s="69"/>
      <c r="AD275" s="69"/>
      <c r="AE275" s="69"/>
      <c r="AF275" s="69"/>
    </row>
    <row r="276" spans="1:32">
      <c r="A276" s="52" t="str">
        <f t="shared" si="46"/>
        <v>1239</v>
      </c>
      <c r="B276" s="50" t="str">
        <f t="shared" si="60"/>
        <v>track_1239</v>
      </c>
      <c r="C276" s="2">
        <f t="shared" si="47"/>
        <v>32</v>
      </c>
      <c r="D276" s="2">
        <f t="shared" si="48"/>
        <v>0</v>
      </c>
      <c r="E276" s="2">
        <f t="shared" si="49"/>
        <v>2</v>
      </c>
      <c r="F276" s="2">
        <f t="shared" si="50"/>
        <v>1</v>
      </c>
      <c r="G276" s="2">
        <f t="shared" si="51"/>
        <v>1</v>
      </c>
      <c r="H276" s="2">
        <f t="shared" si="52"/>
        <v>2</v>
      </c>
      <c r="I276" s="41">
        <f t="shared" si="53"/>
        <v>4</v>
      </c>
      <c r="J276" s="41">
        <f t="shared" si="54"/>
        <v>0</v>
      </c>
      <c r="K276" s="41">
        <f t="shared" si="55"/>
        <v>1</v>
      </c>
      <c r="L276" s="41">
        <f t="shared" si="59"/>
        <v>1</v>
      </c>
      <c r="M276" s="41">
        <f t="shared" si="56"/>
        <v>1</v>
      </c>
      <c r="N276" s="41">
        <f t="shared" si="57"/>
        <v>1</v>
      </c>
      <c r="O276" s="41">
        <f t="shared" si="58"/>
        <v>1</v>
      </c>
      <c r="P276" s="41">
        <v>0</v>
      </c>
      <c r="Q276" s="41">
        <v>0</v>
      </c>
      <c r="R276" s="2">
        <v>0</v>
      </c>
      <c r="S276" s="2">
        <v>0</v>
      </c>
      <c r="T276" s="59" t="s">
        <v>105</v>
      </c>
      <c r="U276" s="60" t="s">
        <v>450</v>
      </c>
      <c r="Z276" s="62"/>
      <c r="AC276" s="69"/>
      <c r="AD276" s="69"/>
      <c r="AE276" s="69"/>
      <c r="AF276" s="69"/>
    </row>
    <row r="277" spans="1:32">
      <c r="A277" s="52" t="str">
        <f t="shared" si="46"/>
        <v>1240</v>
      </c>
      <c r="B277" s="50" t="str">
        <f t="shared" si="60"/>
        <v>track_1240</v>
      </c>
      <c r="C277" s="2">
        <f t="shared" si="47"/>
        <v>32</v>
      </c>
      <c r="D277" s="2">
        <f t="shared" si="48"/>
        <v>0</v>
      </c>
      <c r="E277" s="2">
        <f t="shared" si="49"/>
        <v>2</v>
      </c>
      <c r="F277" s="2">
        <f t="shared" si="50"/>
        <v>4</v>
      </c>
      <c r="G277" s="2">
        <f t="shared" si="51"/>
        <v>1</v>
      </c>
      <c r="H277" s="2">
        <f t="shared" si="52"/>
        <v>3</v>
      </c>
      <c r="I277" s="41">
        <f t="shared" si="53"/>
        <v>4</v>
      </c>
      <c r="J277" s="41">
        <f t="shared" si="54"/>
        <v>0</v>
      </c>
      <c r="K277" s="41">
        <f t="shared" si="55"/>
        <v>1</v>
      </c>
      <c r="L277" s="41">
        <f t="shared" si="59"/>
        <v>1</v>
      </c>
      <c r="M277" s="41">
        <f t="shared" si="56"/>
        <v>1</v>
      </c>
      <c r="N277" s="41">
        <f t="shared" si="57"/>
        <v>1</v>
      </c>
      <c r="O277" s="41">
        <f t="shared" si="58"/>
        <v>1</v>
      </c>
      <c r="P277" s="41">
        <v>0</v>
      </c>
      <c r="Q277" s="41">
        <v>0</v>
      </c>
      <c r="R277" s="2">
        <v>0</v>
      </c>
      <c r="S277" s="2">
        <v>0</v>
      </c>
      <c r="T277" s="59" t="s">
        <v>105</v>
      </c>
      <c r="U277" s="60" t="s">
        <v>451</v>
      </c>
      <c r="Z277" s="62"/>
      <c r="AC277" s="69"/>
      <c r="AD277" s="69"/>
      <c r="AE277" s="69"/>
      <c r="AF277" s="69"/>
    </row>
    <row r="278" spans="1:32">
      <c r="A278" s="52" t="str">
        <f t="shared" si="46"/>
        <v>1241</v>
      </c>
      <c r="B278" s="50" t="str">
        <f t="shared" si="60"/>
        <v>track_1241</v>
      </c>
      <c r="C278" s="2">
        <f t="shared" si="47"/>
        <v>32</v>
      </c>
      <c r="D278" s="2">
        <f t="shared" si="48"/>
        <v>0</v>
      </c>
      <c r="E278" s="2">
        <f t="shared" si="49"/>
        <v>2</v>
      </c>
      <c r="F278" s="2">
        <f t="shared" si="50"/>
        <v>4</v>
      </c>
      <c r="G278" s="2">
        <f t="shared" si="51"/>
        <v>1</v>
      </c>
      <c r="H278" s="2">
        <f t="shared" si="52"/>
        <v>4</v>
      </c>
      <c r="I278" s="41">
        <f t="shared" si="53"/>
        <v>4</v>
      </c>
      <c r="J278" s="41">
        <f t="shared" si="54"/>
        <v>0</v>
      </c>
      <c r="K278" s="41">
        <f t="shared" si="55"/>
        <v>1</v>
      </c>
      <c r="L278" s="41">
        <f t="shared" si="59"/>
        <v>1</v>
      </c>
      <c r="M278" s="41">
        <f t="shared" si="56"/>
        <v>1</v>
      </c>
      <c r="N278" s="41">
        <f t="shared" si="57"/>
        <v>1</v>
      </c>
      <c r="O278" s="41">
        <f t="shared" si="58"/>
        <v>1</v>
      </c>
      <c r="P278" s="41">
        <v>0</v>
      </c>
      <c r="Q278" s="41">
        <v>0</v>
      </c>
      <c r="R278" s="2">
        <v>0</v>
      </c>
      <c r="S278" s="2">
        <v>0</v>
      </c>
      <c r="T278" s="59" t="s">
        <v>105</v>
      </c>
      <c r="U278" s="60" t="s">
        <v>452</v>
      </c>
      <c r="Z278" s="62"/>
      <c r="AC278" s="69"/>
      <c r="AD278" s="69"/>
      <c r="AE278" s="69"/>
      <c r="AF278" s="69"/>
    </row>
    <row r="279" spans="1:32">
      <c r="A279" s="52" t="str">
        <f t="shared" si="46"/>
        <v>1242</v>
      </c>
      <c r="B279" s="50" t="str">
        <f t="shared" si="60"/>
        <v>track_1242</v>
      </c>
      <c r="C279" s="2">
        <f t="shared" si="47"/>
        <v>32</v>
      </c>
      <c r="D279" s="2">
        <f t="shared" si="48"/>
        <v>0</v>
      </c>
      <c r="E279" s="2">
        <f t="shared" si="49"/>
        <v>3</v>
      </c>
      <c r="F279" s="2">
        <f t="shared" si="50"/>
        <v>1</v>
      </c>
      <c r="G279" s="2">
        <f t="shared" si="51"/>
        <v>1</v>
      </c>
      <c r="H279" s="2">
        <f t="shared" si="52"/>
        <v>5</v>
      </c>
      <c r="I279" s="41">
        <f t="shared" si="53"/>
        <v>4</v>
      </c>
      <c r="J279" s="41">
        <f t="shared" si="54"/>
        <v>0</v>
      </c>
      <c r="K279" s="41">
        <f t="shared" si="55"/>
        <v>1</v>
      </c>
      <c r="L279" s="41">
        <f t="shared" si="59"/>
        <v>1</v>
      </c>
      <c r="M279" s="41">
        <f t="shared" si="56"/>
        <v>1</v>
      </c>
      <c r="N279" s="41">
        <f t="shared" si="57"/>
        <v>1</v>
      </c>
      <c r="O279" s="41">
        <f t="shared" si="58"/>
        <v>1</v>
      </c>
      <c r="P279" s="41">
        <v>0</v>
      </c>
      <c r="Q279" s="41">
        <v>0</v>
      </c>
      <c r="R279" s="2">
        <v>0</v>
      </c>
      <c r="S279" s="2">
        <v>0</v>
      </c>
      <c r="T279" s="59" t="s">
        <v>105</v>
      </c>
      <c r="U279" s="60" t="s">
        <v>453</v>
      </c>
      <c r="Z279" s="62"/>
      <c r="AC279" s="69"/>
      <c r="AD279" s="69"/>
      <c r="AE279" s="69"/>
      <c r="AF279" s="69"/>
    </row>
    <row r="280" spans="1:32">
      <c r="A280" s="52" t="str">
        <f t="shared" si="46"/>
        <v>1243</v>
      </c>
      <c r="B280" s="50" t="str">
        <f t="shared" si="60"/>
        <v>track_1243</v>
      </c>
      <c r="C280" s="2">
        <f t="shared" si="47"/>
        <v>32</v>
      </c>
      <c r="D280" s="2">
        <f t="shared" si="48"/>
        <v>0</v>
      </c>
      <c r="E280" s="2">
        <f t="shared" si="49"/>
        <v>3</v>
      </c>
      <c r="F280" s="2">
        <f t="shared" si="50"/>
        <v>4</v>
      </c>
      <c r="G280" s="2">
        <f t="shared" si="51"/>
        <v>1</v>
      </c>
      <c r="H280" s="2">
        <f t="shared" si="52"/>
        <v>6</v>
      </c>
      <c r="I280" s="41">
        <f t="shared" si="53"/>
        <v>4</v>
      </c>
      <c r="J280" s="41">
        <f t="shared" si="54"/>
        <v>0</v>
      </c>
      <c r="K280" s="41">
        <f t="shared" si="55"/>
        <v>1</v>
      </c>
      <c r="L280" s="41">
        <f t="shared" si="59"/>
        <v>1</v>
      </c>
      <c r="M280" s="41">
        <f t="shared" si="56"/>
        <v>1</v>
      </c>
      <c r="N280" s="41">
        <f t="shared" si="57"/>
        <v>1</v>
      </c>
      <c r="O280" s="41">
        <f t="shared" si="58"/>
        <v>1</v>
      </c>
      <c r="P280" s="41">
        <v>0</v>
      </c>
      <c r="Q280" s="41">
        <v>0</v>
      </c>
      <c r="R280" s="2">
        <v>0</v>
      </c>
      <c r="S280" s="2">
        <v>0</v>
      </c>
      <c r="T280" s="59" t="s">
        <v>105</v>
      </c>
      <c r="U280" s="60" t="s">
        <v>454</v>
      </c>
      <c r="Z280" s="62"/>
      <c r="AC280" s="69"/>
      <c r="AD280" s="69"/>
      <c r="AE280" s="69"/>
      <c r="AF280" s="69"/>
    </row>
    <row r="281" spans="1:32">
      <c r="A281" s="52" t="str">
        <f t="shared" si="46"/>
        <v>1244</v>
      </c>
      <c r="B281" s="50" t="str">
        <f t="shared" si="60"/>
        <v>track_1244</v>
      </c>
      <c r="C281" s="2">
        <f t="shared" si="47"/>
        <v>32</v>
      </c>
      <c r="D281" s="2">
        <f t="shared" si="48"/>
        <v>0</v>
      </c>
      <c r="E281" s="2">
        <f t="shared" si="49"/>
        <v>4</v>
      </c>
      <c r="F281" s="2">
        <f t="shared" si="50"/>
        <v>2</v>
      </c>
      <c r="G281" s="2">
        <f t="shared" si="51"/>
        <v>1</v>
      </c>
      <c r="H281" s="2">
        <f t="shared" si="52"/>
        <v>7</v>
      </c>
      <c r="I281" s="41">
        <f t="shared" si="53"/>
        <v>4</v>
      </c>
      <c r="J281" s="41">
        <f t="shared" si="54"/>
        <v>0</v>
      </c>
      <c r="K281" s="41">
        <f t="shared" si="55"/>
        <v>1</v>
      </c>
      <c r="L281" s="41">
        <f t="shared" si="59"/>
        <v>1</v>
      </c>
      <c r="M281" s="41">
        <f t="shared" si="56"/>
        <v>1</v>
      </c>
      <c r="N281" s="41">
        <f t="shared" si="57"/>
        <v>1</v>
      </c>
      <c r="O281" s="41">
        <f t="shared" si="58"/>
        <v>1</v>
      </c>
      <c r="P281" s="41">
        <v>0</v>
      </c>
      <c r="Q281" s="41">
        <v>0</v>
      </c>
      <c r="R281" s="2">
        <v>0</v>
      </c>
      <c r="S281" s="2">
        <v>0</v>
      </c>
      <c r="T281" s="59" t="s">
        <v>105</v>
      </c>
      <c r="U281" s="60" t="s">
        <v>455</v>
      </c>
      <c r="Z281" s="62"/>
      <c r="AC281" s="69"/>
      <c r="AD281" s="69"/>
      <c r="AE281" s="69"/>
      <c r="AF281" s="69"/>
    </row>
    <row r="282" spans="1:32">
      <c r="A282" s="52" t="str">
        <f t="shared" si="46"/>
        <v>1245</v>
      </c>
      <c r="B282" s="50" t="str">
        <f t="shared" si="60"/>
        <v>track_1245</v>
      </c>
      <c r="C282" s="2">
        <f t="shared" si="47"/>
        <v>32</v>
      </c>
      <c r="D282" s="2">
        <f t="shared" si="48"/>
        <v>0</v>
      </c>
      <c r="E282" s="2">
        <f t="shared" si="49"/>
        <v>4</v>
      </c>
      <c r="F282" s="2">
        <f t="shared" si="50"/>
        <v>3</v>
      </c>
      <c r="G282" s="2">
        <f t="shared" si="51"/>
        <v>1</v>
      </c>
      <c r="H282" s="2">
        <f t="shared" si="52"/>
        <v>8</v>
      </c>
      <c r="I282" s="41">
        <f t="shared" si="53"/>
        <v>4</v>
      </c>
      <c r="J282" s="41">
        <f t="shared" si="54"/>
        <v>0</v>
      </c>
      <c r="K282" s="41">
        <f t="shared" si="55"/>
        <v>1</v>
      </c>
      <c r="L282" s="41">
        <f t="shared" si="59"/>
        <v>1</v>
      </c>
      <c r="M282" s="41">
        <f t="shared" si="56"/>
        <v>1</v>
      </c>
      <c r="N282" s="41">
        <f t="shared" si="57"/>
        <v>1</v>
      </c>
      <c r="O282" s="41">
        <f t="shared" si="58"/>
        <v>1</v>
      </c>
      <c r="P282" s="41">
        <v>0</v>
      </c>
      <c r="Q282" s="41">
        <v>0</v>
      </c>
      <c r="R282" s="2">
        <v>0</v>
      </c>
      <c r="S282" s="2">
        <v>0</v>
      </c>
      <c r="T282" s="59" t="s">
        <v>105</v>
      </c>
      <c r="U282" s="60" t="s">
        <v>456</v>
      </c>
      <c r="Z282" s="62"/>
      <c r="AC282" s="69"/>
      <c r="AD282" s="69"/>
      <c r="AE282" s="69"/>
      <c r="AF282" s="69"/>
    </row>
    <row r="283" spans="1:32">
      <c r="A283" s="52" t="str">
        <f t="shared" si="46"/>
        <v>1246</v>
      </c>
      <c r="B283" s="50" t="str">
        <f t="shared" si="60"/>
        <v>track_1246</v>
      </c>
      <c r="C283" s="2">
        <f t="shared" si="47"/>
        <v>33</v>
      </c>
      <c r="D283" s="2">
        <f t="shared" si="48"/>
        <v>0</v>
      </c>
      <c r="E283" s="2">
        <f t="shared" si="49"/>
        <v>1</v>
      </c>
      <c r="F283" s="2">
        <f t="shared" si="50"/>
        <v>2</v>
      </c>
      <c r="G283" s="2">
        <f t="shared" si="51"/>
        <v>1</v>
      </c>
      <c r="H283" s="2">
        <f t="shared" si="52"/>
        <v>1</v>
      </c>
      <c r="I283" s="41">
        <f t="shared" si="53"/>
        <v>4</v>
      </c>
      <c r="J283" s="41">
        <f t="shared" si="54"/>
        <v>0</v>
      </c>
      <c r="K283" s="41">
        <f t="shared" si="55"/>
        <v>0</v>
      </c>
      <c r="L283" s="41">
        <f t="shared" si="59"/>
        <v>1</v>
      </c>
      <c r="M283" s="41">
        <f t="shared" si="56"/>
        <v>1</v>
      </c>
      <c r="N283" s="41">
        <f t="shared" si="57"/>
        <v>0</v>
      </c>
      <c r="O283" s="41">
        <f t="shared" si="58"/>
        <v>0</v>
      </c>
      <c r="P283" s="41" t="s">
        <v>122</v>
      </c>
      <c r="Q283" s="41">
        <v>0</v>
      </c>
      <c r="R283" s="2">
        <v>0</v>
      </c>
      <c r="S283" s="2">
        <v>0</v>
      </c>
      <c r="T283" s="59" t="s">
        <v>105</v>
      </c>
      <c r="U283" s="60" t="s">
        <v>457</v>
      </c>
      <c r="Z283" s="62"/>
      <c r="AC283" s="69"/>
      <c r="AD283" s="69"/>
      <c r="AE283" s="69"/>
      <c r="AF283" s="69"/>
    </row>
    <row r="284" spans="1:32">
      <c r="A284" s="52" t="str">
        <f t="shared" si="46"/>
        <v>1247</v>
      </c>
      <c r="B284" s="50" t="str">
        <f t="shared" si="60"/>
        <v>track_1247</v>
      </c>
      <c r="C284" s="2">
        <f t="shared" si="47"/>
        <v>33</v>
      </c>
      <c r="D284" s="2">
        <f t="shared" si="48"/>
        <v>0</v>
      </c>
      <c r="E284" s="2">
        <f t="shared" si="49"/>
        <v>1</v>
      </c>
      <c r="F284" s="2">
        <f t="shared" si="50"/>
        <v>4</v>
      </c>
      <c r="G284" s="2">
        <f t="shared" si="51"/>
        <v>1</v>
      </c>
      <c r="H284" s="2">
        <f t="shared" si="52"/>
        <v>2</v>
      </c>
      <c r="I284" s="41">
        <f t="shared" si="53"/>
        <v>4</v>
      </c>
      <c r="J284" s="41">
        <f t="shared" si="54"/>
        <v>0</v>
      </c>
      <c r="K284" s="41">
        <f t="shared" si="55"/>
        <v>0</v>
      </c>
      <c r="L284" s="41">
        <f t="shared" si="59"/>
        <v>1</v>
      </c>
      <c r="M284" s="41">
        <f t="shared" si="56"/>
        <v>1</v>
      </c>
      <c r="N284" s="41">
        <f t="shared" si="57"/>
        <v>0</v>
      </c>
      <c r="O284" s="41">
        <f t="shared" si="58"/>
        <v>0</v>
      </c>
      <c r="P284" s="41" t="s">
        <v>122</v>
      </c>
      <c r="Q284" s="41">
        <v>0</v>
      </c>
      <c r="R284" s="2">
        <v>0</v>
      </c>
      <c r="S284" s="2">
        <v>0</v>
      </c>
      <c r="T284" s="59" t="s">
        <v>105</v>
      </c>
      <c r="U284" s="60" t="s">
        <v>458</v>
      </c>
      <c r="Z284" s="62"/>
      <c r="AC284" s="69"/>
      <c r="AD284" s="69"/>
      <c r="AE284" s="69"/>
      <c r="AF284" s="69"/>
    </row>
    <row r="285" spans="1:32">
      <c r="A285" s="52" t="str">
        <f t="shared" si="46"/>
        <v>1248</v>
      </c>
      <c r="B285" s="50" t="str">
        <f t="shared" si="60"/>
        <v>track_1248</v>
      </c>
      <c r="C285" s="2">
        <f t="shared" si="47"/>
        <v>33</v>
      </c>
      <c r="D285" s="2">
        <f t="shared" si="48"/>
        <v>0</v>
      </c>
      <c r="E285" s="2">
        <f t="shared" si="49"/>
        <v>2</v>
      </c>
      <c r="F285" s="2">
        <f t="shared" si="50"/>
        <v>4</v>
      </c>
      <c r="G285" s="2">
        <f t="shared" si="51"/>
        <v>1</v>
      </c>
      <c r="H285" s="2">
        <f t="shared" si="52"/>
        <v>3</v>
      </c>
      <c r="I285" s="41">
        <f t="shared" si="53"/>
        <v>4</v>
      </c>
      <c r="J285" s="41">
        <f t="shared" si="54"/>
        <v>0</v>
      </c>
      <c r="K285" s="41">
        <f t="shared" si="55"/>
        <v>0</v>
      </c>
      <c r="L285" s="41">
        <f t="shared" si="59"/>
        <v>1</v>
      </c>
      <c r="M285" s="41">
        <f t="shared" si="56"/>
        <v>1</v>
      </c>
      <c r="N285" s="41">
        <f t="shared" si="57"/>
        <v>0</v>
      </c>
      <c r="O285" s="41">
        <f t="shared" si="58"/>
        <v>0</v>
      </c>
      <c r="P285" s="41" t="s">
        <v>122</v>
      </c>
      <c r="Q285" s="41">
        <v>0</v>
      </c>
      <c r="R285" s="2">
        <v>0</v>
      </c>
      <c r="S285" s="2">
        <v>0</v>
      </c>
      <c r="T285" s="59" t="s">
        <v>105</v>
      </c>
      <c r="U285" s="60" t="s">
        <v>459</v>
      </c>
      <c r="Z285" s="62"/>
      <c r="AC285" s="69"/>
      <c r="AD285" s="69"/>
      <c r="AE285" s="69"/>
      <c r="AF285" s="69"/>
    </row>
    <row r="286" spans="1:32">
      <c r="A286" s="52" t="str">
        <f t="shared" si="46"/>
        <v>1249</v>
      </c>
      <c r="B286" s="50" t="str">
        <f t="shared" si="60"/>
        <v>track_1249</v>
      </c>
      <c r="C286" s="2">
        <f t="shared" si="47"/>
        <v>33</v>
      </c>
      <c r="D286" s="2">
        <f t="shared" si="48"/>
        <v>0</v>
      </c>
      <c r="E286" s="2">
        <f t="shared" si="49"/>
        <v>2</v>
      </c>
      <c r="F286" s="2">
        <f t="shared" si="50"/>
        <v>4</v>
      </c>
      <c r="G286" s="2">
        <f t="shared" si="51"/>
        <v>1</v>
      </c>
      <c r="H286" s="2">
        <f t="shared" si="52"/>
        <v>4</v>
      </c>
      <c r="I286" s="41">
        <f t="shared" si="53"/>
        <v>4</v>
      </c>
      <c r="J286" s="41">
        <f t="shared" si="54"/>
        <v>0</v>
      </c>
      <c r="K286" s="41">
        <f t="shared" si="55"/>
        <v>0</v>
      </c>
      <c r="L286" s="41">
        <f t="shared" si="59"/>
        <v>1</v>
      </c>
      <c r="M286" s="41">
        <f t="shared" si="56"/>
        <v>1</v>
      </c>
      <c r="N286" s="41">
        <f t="shared" si="57"/>
        <v>0</v>
      </c>
      <c r="O286" s="41">
        <f t="shared" si="58"/>
        <v>0</v>
      </c>
      <c r="P286" s="41" t="s">
        <v>122</v>
      </c>
      <c r="Q286" s="41">
        <v>0</v>
      </c>
      <c r="R286" s="2">
        <v>0</v>
      </c>
      <c r="S286" s="2">
        <v>0</v>
      </c>
      <c r="T286" s="59" t="s">
        <v>105</v>
      </c>
      <c r="U286" s="60" t="s">
        <v>460</v>
      </c>
      <c r="Z286" s="62"/>
      <c r="AC286" s="69"/>
      <c r="AD286" s="69"/>
      <c r="AE286" s="69"/>
      <c r="AF286" s="69"/>
    </row>
    <row r="287" spans="1:32">
      <c r="A287" s="52" t="str">
        <f t="shared" si="46"/>
        <v>1250</v>
      </c>
      <c r="B287" s="50" t="str">
        <f t="shared" si="60"/>
        <v>track_1250</v>
      </c>
      <c r="C287" s="2">
        <f t="shared" si="47"/>
        <v>33</v>
      </c>
      <c r="D287" s="2">
        <f t="shared" si="48"/>
        <v>0</v>
      </c>
      <c r="E287" s="2">
        <f t="shared" si="49"/>
        <v>3</v>
      </c>
      <c r="F287" s="2">
        <f t="shared" si="50"/>
        <v>1</v>
      </c>
      <c r="G287" s="2">
        <f t="shared" si="51"/>
        <v>1</v>
      </c>
      <c r="H287" s="2">
        <f t="shared" si="52"/>
        <v>5</v>
      </c>
      <c r="I287" s="41">
        <f t="shared" si="53"/>
        <v>4</v>
      </c>
      <c r="J287" s="41">
        <f t="shared" si="54"/>
        <v>0</v>
      </c>
      <c r="K287" s="41">
        <f t="shared" si="55"/>
        <v>0</v>
      </c>
      <c r="L287" s="41">
        <f t="shared" si="59"/>
        <v>1</v>
      </c>
      <c r="M287" s="41">
        <f t="shared" si="56"/>
        <v>1</v>
      </c>
      <c r="N287" s="41">
        <f t="shared" si="57"/>
        <v>0</v>
      </c>
      <c r="O287" s="41">
        <f t="shared" si="58"/>
        <v>0</v>
      </c>
      <c r="P287" s="41" t="s">
        <v>122</v>
      </c>
      <c r="Q287" s="41">
        <v>0</v>
      </c>
      <c r="R287" s="2">
        <v>0</v>
      </c>
      <c r="S287" s="2">
        <v>0</v>
      </c>
      <c r="T287" s="59" t="s">
        <v>105</v>
      </c>
      <c r="U287" s="60" t="s">
        <v>461</v>
      </c>
      <c r="Z287" s="62"/>
      <c r="AC287" s="69"/>
      <c r="AD287" s="69"/>
      <c r="AE287" s="69"/>
      <c r="AF287" s="69"/>
    </row>
    <row r="288" spans="1:32">
      <c r="A288" s="52" t="str">
        <f t="shared" si="46"/>
        <v>1251</v>
      </c>
      <c r="B288" s="50" t="str">
        <f t="shared" si="60"/>
        <v>track_1251</v>
      </c>
      <c r="C288" s="2">
        <f t="shared" si="47"/>
        <v>33</v>
      </c>
      <c r="D288" s="2">
        <f t="shared" si="48"/>
        <v>0</v>
      </c>
      <c r="E288" s="2">
        <f t="shared" si="49"/>
        <v>3</v>
      </c>
      <c r="F288" s="2">
        <f t="shared" si="50"/>
        <v>2</v>
      </c>
      <c r="G288" s="2">
        <f t="shared" si="51"/>
        <v>1</v>
      </c>
      <c r="H288" s="2">
        <f t="shared" si="52"/>
        <v>6</v>
      </c>
      <c r="I288" s="41">
        <f t="shared" si="53"/>
        <v>4</v>
      </c>
      <c r="J288" s="41">
        <f t="shared" si="54"/>
        <v>0</v>
      </c>
      <c r="K288" s="41">
        <f t="shared" si="55"/>
        <v>0</v>
      </c>
      <c r="L288" s="41">
        <f t="shared" si="59"/>
        <v>1</v>
      </c>
      <c r="M288" s="41">
        <f t="shared" si="56"/>
        <v>1</v>
      </c>
      <c r="N288" s="41">
        <f t="shared" si="57"/>
        <v>0</v>
      </c>
      <c r="O288" s="41">
        <f t="shared" si="58"/>
        <v>0</v>
      </c>
      <c r="P288" s="41" t="s">
        <v>122</v>
      </c>
      <c r="Q288" s="41">
        <v>0</v>
      </c>
      <c r="R288" s="2">
        <v>0</v>
      </c>
      <c r="S288" s="2">
        <v>0</v>
      </c>
      <c r="T288" s="59" t="s">
        <v>105</v>
      </c>
      <c r="U288" s="60" t="s">
        <v>462</v>
      </c>
      <c r="Z288" s="62"/>
      <c r="AC288" s="69"/>
      <c r="AD288" s="69"/>
      <c r="AE288" s="69"/>
      <c r="AF288" s="69"/>
    </row>
    <row r="289" spans="1:32">
      <c r="A289" s="52" t="str">
        <f t="shared" si="46"/>
        <v>1252</v>
      </c>
      <c r="B289" s="50" t="str">
        <f t="shared" si="60"/>
        <v>track_1252</v>
      </c>
      <c r="C289" s="2">
        <f t="shared" si="47"/>
        <v>33</v>
      </c>
      <c r="D289" s="2">
        <f t="shared" si="48"/>
        <v>0</v>
      </c>
      <c r="E289" s="2">
        <f t="shared" si="49"/>
        <v>4</v>
      </c>
      <c r="F289" s="2">
        <f t="shared" si="50"/>
        <v>2</v>
      </c>
      <c r="G289" s="2">
        <f t="shared" si="51"/>
        <v>1</v>
      </c>
      <c r="H289" s="2">
        <f t="shared" si="52"/>
        <v>7</v>
      </c>
      <c r="I289" s="41">
        <f t="shared" si="53"/>
        <v>4</v>
      </c>
      <c r="J289" s="41">
        <f t="shared" si="54"/>
        <v>0</v>
      </c>
      <c r="K289" s="41">
        <f t="shared" si="55"/>
        <v>0</v>
      </c>
      <c r="L289" s="41">
        <f t="shared" si="59"/>
        <v>1</v>
      </c>
      <c r="M289" s="41">
        <f t="shared" si="56"/>
        <v>1</v>
      </c>
      <c r="N289" s="41">
        <f t="shared" si="57"/>
        <v>0</v>
      </c>
      <c r="O289" s="41">
        <f t="shared" si="58"/>
        <v>0</v>
      </c>
      <c r="P289" s="41" t="s">
        <v>122</v>
      </c>
      <c r="Q289" s="41">
        <v>0</v>
      </c>
      <c r="R289" s="2">
        <v>0</v>
      </c>
      <c r="S289" s="2">
        <v>0</v>
      </c>
      <c r="T289" s="59" t="s">
        <v>105</v>
      </c>
      <c r="U289" s="60" t="s">
        <v>463</v>
      </c>
      <c r="Z289" s="62"/>
      <c r="AC289" s="69"/>
      <c r="AD289" s="69"/>
      <c r="AE289" s="69"/>
      <c r="AF289" s="69"/>
    </row>
    <row r="290" spans="1:32">
      <c r="A290" s="52" t="str">
        <f t="shared" si="46"/>
        <v>1253</v>
      </c>
      <c r="B290" s="50" t="str">
        <f t="shared" si="60"/>
        <v>track_1253</v>
      </c>
      <c r="C290" s="2">
        <f t="shared" si="47"/>
        <v>33</v>
      </c>
      <c r="D290" s="2">
        <f t="shared" si="48"/>
        <v>0</v>
      </c>
      <c r="E290" s="2">
        <f t="shared" si="49"/>
        <v>4</v>
      </c>
      <c r="F290" s="2">
        <f t="shared" si="50"/>
        <v>4</v>
      </c>
      <c r="G290" s="2">
        <f t="shared" si="51"/>
        <v>1</v>
      </c>
      <c r="H290" s="2">
        <f t="shared" si="52"/>
        <v>8</v>
      </c>
      <c r="I290" s="41">
        <f t="shared" si="53"/>
        <v>4</v>
      </c>
      <c r="J290" s="41">
        <f t="shared" si="54"/>
        <v>0</v>
      </c>
      <c r="K290" s="41">
        <f t="shared" si="55"/>
        <v>0</v>
      </c>
      <c r="L290" s="41">
        <f t="shared" si="59"/>
        <v>1</v>
      </c>
      <c r="M290" s="41">
        <f t="shared" si="56"/>
        <v>1</v>
      </c>
      <c r="N290" s="41">
        <f t="shared" si="57"/>
        <v>0</v>
      </c>
      <c r="O290" s="41">
        <f t="shared" si="58"/>
        <v>0</v>
      </c>
      <c r="P290" s="41" t="s">
        <v>122</v>
      </c>
      <c r="Q290" s="41">
        <v>0</v>
      </c>
      <c r="R290" s="2">
        <v>0</v>
      </c>
      <c r="S290" s="2">
        <v>0</v>
      </c>
      <c r="T290" s="59" t="s">
        <v>105</v>
      </c>
      <c r="U290" s="60" t="s">
        <v>464</v>
      </c>
      <c r="Z290" s="62"/>
      <c r="AC290" s="69"/>
      <c r="AD290" s="69"/>
      <c r="AE290" s="69"/>
      <c r="AF290" s="69"/>
    </row>
    <row r="291" spans="1:32">
      <c r="A291" s="52" t="str">
        <f t="shared" si="46"/>
        <v>1254</v>
      </c>
      <c r="B291" s="50" t="str">
        <f t="shared" si="60"/>
        <v>track_1254</v>
      </c>
      <c r="C291" s="2">
        <f t="shared" si="47"/>
        <v>34</v>
      </c>
      <c r="D291" s="2">
        <f t="shared" si="48"/>
        <v>0</v>
      </c>
      <c r="E291" s="2">
        <f t="shared" si="49"/>
        <v>1</v>
      </c>
      <c r="F291" s="2">
        <f t="shared" si="50"/>
        <v>2</v>
      </c>
      <c r="G291" s="2">
        <f t="shared" si="51"/>
        <v>1</v>
      </c>
      <c r="H291" s="2">
        <f t="shared" si="52"/>
        <v>1</v>
      </c>
      <c r="I291" s="41">
        <f t="shared" si="53"/>
        <v>4</v>
      </c>
      <c r="J291" s="41">
        <f t="shared" si="54"/>
        <v>1</v>
      </c>
      <c r="K291" s="41">
        <f t="shared" si="55"/>
        <v>1</v>
      </c>
      <c r="L291" s="41">
        <f t="shared" si="59"/>
        <v>1</v>
      </c>
      <c r="M291" s="41">
        <f t="shared" si="56"/>
        <v>1</v>
      </c>
      <c r="N291" s="41">
        <f t="shared" si="57"/>
        <v>1</v>
      </c>
      <c r="O291" s="41">
        <f t="shared" si="58"/>
        <v>1</v>
      </c>
      <c r="P291" s="41">
        <v>0</v>
      </c>
      <c r="Q291" s="41">
        <v>0</v>
      </c>
      <c r="R291" s="2">
        <v>0</v>
      </c>
      <c r="S291" s="2">
        <v>0</v>
      </c>
      <c r="T291" s="59" t="s">
        <v>105</v>
      </c>
      <c r="U291" s="60" t="s">
        <v>465</v>
      </c>
      <c r="Z291" s="62"/>
      <c r="AC291" s="69"/>
      <c r="AD291" s="69"/>
      <c r="AE291" s="69"/>
      <c r="AF291" s="69"/>
    </row>
    <row r="292" spans="1:32">
      <c r="A292" s="52" t="str">
        <f t="shared" si="46"/>
        <v>1255</v>
      </c>
      <c r="B292" s="50" t="str">
        <f t="shared" si="60"/>
        <v>track_1255</v>
      </c>
      <c r="C292" s="2">
        <f t="shared" si="47"/>
        <v>34</v>
      </c>
      <c r="D292" s="2">
        <f t="shared" si="48"/>
        <v>0</v>
      </c>
      <c r="E292" s="2">
        <f t="shared" si="49"/>
        <v>1</v>
      </c>
      <c r="F292" s="2">
        <f t="shared" si="50"/>
        <v>4</v>
      </c>
      <c r="G292" s="2">
        <f t="shared" si="51"/>
        <v>1</v>
      </c>
      <c r="H292" s="2">
        <f t="shared" si="52"/>
        <v>2</v>
      </c>
      <c r="I292" s="41">
        <f t="shared" si="53"/>
        <v>4</v>
      </c>
      <c r="J292" s="41">
        <f t="shared" si="54"/>
        <v>1</v>
      </c>
      <c r="K292" s="41">
        <f t="shared" si="55"/>
        <v>1</v>
      </c>
      <c r="L292" s="41">
        <f t="shared" si="59"/>
        <v>1</v>
      </c>
      <c r="M292" s="41">
        <f t="shared" si="56"/>
        <v>1</v>
      </c>
      <c r="N292" s="41">
        <f t="shared" si="57"/>
        <v>1</v>
      </c>
      <c r="O292" s="41">
        <f t="shared" si="58"/>
        <v>1</v>
      </c>
      <c r="P292" s="41">
        <v>0</v>
      </c>
      <c r="Q292" s="41">
        <v>0</v>
      </c>
      <c r="R292" s="2">
        <v>0</v>
      </c>
      <c r="S292" s="2">
        <v>0</v>
      </c>
      <c r="T292" s="59" t="s">
        <v>105</v>
      </c>
      <c r="U292" s="60" t="s">
        <v>466</v>
      </c>
      <c r="Z292" s="62"/>
      <c r="AC292" s="69"/>
      <c r="AD292" s="69"/>
      <c r="AE292" s="69"/>
      <c r="AF292" s="69"/>
    </row>
    <row r="293" spans="1:32">
      <c r="A293" s="52" t="str">
        <f t="shared" si="46"/>
        <v>1256</v>
      </c>
      <c r="B293" s="50" t="str">
        <f t="shared" si="60"/>
        <v>track_1256</v>
      </c>
      <c r="C293" s="2">
        <f t="shared" si="47"/>
        <v>34</v>
      </c>
      <c r="D293" s="2">
        <f t="shared" si="48"/>
        <v>0</v>
      </c>
      <c r="E293" s="2">
        <f t="shared" si="49"/>
        <v>2</v>
      </c>
      <c r="F293" s="2">
        <f t="shared" si="50"/>
        <v>3</v>
      </c>
      <c r="G293" s="2">
        <f t="shared" si="51"/>
        <v>1</v>
      </c>
      <c r="H293" s="2">
        <f t="shared" si="52"/>
        <v>3</v>
      </c>
      <c r="I293" s="41">
        <f t="shared" si="53"/>
        <v>4</v>
      </c>
      <c r="J293" s="41">
        <f t="shared" si="54"/>
        <v>1</v>
      </c>
      <c r="K293" s="41">
        <f t="shared" si="55"/>
        <v>1</v>
      </c>
      <c r="L293" s="41">
        <f t="shared" si="59"/>
        <v>1</v>
      </c>
      <c r="M293" s="41">
        <f t="shared" si="56"/>
        <v>1</v>
      </c>
      <c r="N293" s="41">
        <f t="shared" si="57"/>
        <v>1</v>
      </c>
      <c r="O293" s="41">
        <f t="shared" si="58"/>
        <v>1</v>
      </c>
      <c r="P293" s="41">
        <v>0</v>
      </c>
      <c r="Q293" s="41">
        <v>0</v>
      </c>
      <c r="R293" s="2">
        <v>0</v>
      </c>
      <c r="S293" s="2">
        <v>0</v>
      </c>
      <c r="T293" s="59" t="s">
        <v>105</v>
      </c>
      <c r="U293" s="60" t="s">
        <v>467</v>
      </c>
      <c r="Z293" s="62"/>
      <c r="AC293" s="69"/>
      <c r="AD293" s="69"/>
      <c r="AE293" s="69"/>
      <c r="AF293" s="69"/>
    </row>
    <row r="294" spans="1:32">
      <c r="A294" s="52" t="str">
        <f t="shared" si="46"/>
        <v>1257</v>
      </c>
      <c r="B294" s="50" t="str">
        <f t="shared" si="60"/>
        <v>track_1257</v>
      </c>
      <c r="C294" s="2">
        <f t="shared" si="47"/>
        <v>34</v>
      </c>
      <c r="D294" s="2">
        <f t="shared" si="48"/>
        <v>0</v>
      </c>
      <c r="E294" s="2">
        <f t="shared" si="49"/>
        <v>2</v>
      </c>
      <c r="F294" s="2">
        <f t="shared" si="50"/>
        <v>4</v>
      </c>
      <c r="G294" s="2">
        <f t="shared" si="51"/>
        <v>1</v>
      </c>
      <c r="H294" s="2">
        <f t="shared" si="52"/>
        <v>4</v>
      </c>
      <c r="I294" s="41">
        <f t="shared" si="53"/>
        <v>4</v>
      </c>
      <c r="J294" s="41">
        <f t="shared" si="54"/>
        <v>1</v>
      </c>
      <c r="K294" s="41">
        <f t="shared" si="55"/>
        <v>1</v>
      </c>
      <c r="L294" s="41">
        <f t="shared" si="59"/>
        <v>1</v>
      </c>
      <c r="M294" s="41">
        <f t="shared" si="56"/>
        <v>1</v>
      </c>
      <c r="N294" s="41">
        <f t="shared" si="57"/>
        <v>1</v>
      </c>
      <c r="O294" s="41">
        <f t="shared" si="58"/>
        <v>1</v>
      </c>
      <c r="P294" s="41">
        <v>0</v>
      </c>
      <c r="Q294" s="41">
        <v>0</v>
      </c>
      <c r="R294" s="2">
        <v>0</v>
      </c>
      <c r="S294" s="2">
        <v>0</v>
      </c>
      <c r="T294" s="59" t="s">
        <v>105</v>
      </c>
      <c r="U294" s="60" t="s">
        <v>468</v>
      </c>
      <c r="Z294" s="62"/>
      <c r="AC294" s="69"/>
      <c r="AD294" s="69"/>
      <c r="AE294" s="69"/>
      <c r="AF294" s="69"/>
    </row>
    <row r="295" spans="1:32">
      <c r="A295" s="52" t="str">
        <f>RIGHT(U295,4)</f>
        <v>1258</v>
      </c>
      <c r="B295" s="50" t="str">
        <f t="shared" si="60"/>
        <v>track_1258</v>
      </c>
      <c r="C295" s="2">
        <f t="shared" ref="C295:C303" si="61">INT(RIGHT(LEFT(U295,8),2))</f>
        <v>34</v>
      </c>
      <c r="D295" s="2">
        <f t="shared" ref="D295:D303" si="62">INT(RIGHT(LEFT(U295,10),1))</f>
        <v>0</v>
      </c>
      <c r="E295" s="2">
        <f t="shared" ref="E295:E303" si="63">INT(RIGHT(LEFT(U295,11),1))</f>
        <v>3</v>
      </c>
      <c r="F295" s="2">
        <f t="shared" ref="F295:F303" si="64">INT(RIGHT(LEFT(U295,12),1))</f>
        <v>1</v>
      </c>
      <c r="G295" s="2">
        <f t="shared" ref="G295:G303" si="65">INT(RIGHT(LEFT(U295,13),1))</f>
        <v>1</v>
      </c>
      <c r="H295" s="2">
        <f t="shared" ref="H295:H303" si="66">INT(RIGHT(LEFT(U295,16),2))</f>
        <v>5</v>
      </c>
      <c r="I295" s="41">
        <f t="shared" si="53"/>
        <v>4</v>
      </c>
      <c r="J295" s="41">
        <f t="shared" ref="J295:J303" si="67">VLOOKUP(C295,AC:AH,6,0)</f>
        <v>1</v>
      </c>
      <c r="K295" s="41">
        <f t="shared" ref="K295:K303" si="68">VLOOKUP(C295,AC:AI,7,0)</f>
        <v>1</v>
      </c>
      <c r="L295" s="41">
        <f t="shared" si="59"/>
        <v>1</v>
      </c>
      <c r="M295" s="41">
        <f t="shared" ref="M295:M303" si="69">VLOOKUP(C295,AC:AK,9,0)</f>
        <v>1</v>
      </c>
      <c r="N295" s="41">
        <f t="shared" ref="N295:N326" si="70">VLOOKUP(C295,AC:AL,10,0)</f>
        <v>1</v>
      </c>
      <c r="O295" s="41">
        <f t="shared" si="58"/>
        <v>1</v>
      </c>
      <c r="P295" s="41">
        <v>0</v>
      </c>
      <c r="Q295" s="41">
        <v>0</v>
      </c>
      <c r="R295" s="2">
        <v>0</v>
      </c>
      <c r="S295" s="2">
        <v>0</v>
      </c>
      <c r="T295" s="59" t="s">
        <v>105</v>
      </c>
      <c r="U295" s="60" t="s">
        <v>469</v>
      </c>
      <c r="Z295" s="62"/>
      <c r="AC295" s="69"/>
      <c r="AD295" s="69"/>
      <c r="AE295" s="69"/>
      <c r="AF295" s="69"/>
    </row>
    <row r="296" spans="1:32">
      <c r="A296" s="52" t="str">
        <f>RIGHT(U296,4)</f>
        <v>1259</v>
      </c>
      <c r="B296" s="50" t="str">
        <f t="shared" si="60"/>
        <v>track_1259</v>
      </c>
      <c r="C296" s="2">
        <f t="shared" si="61"/>
        <v>34</v>
      </c>
      <c r="D296" s="2">
        <f t="shared" si="62"/>
        <v>0</v>
      </c>
      <c r="E296" s="2">
        <f t="shared" si="63"/>
        <v>3</v>
      </c>
      <c r="F296" s="2">
        <f t="shared" si="64"/>
        <v>4</v>
      </c>
      <c r="G296" s="2">
        <f t="shared" si="65"/>
        <v>1</v>
      </c>
      <c r="H296" s="2">
        <f t="shared" si="66"/>
        <v>6</v>
      </c>
      <c r="I296" s="41">
        <f t="shared" si="53"/>
        <v>4</v>
      </c>
      <c r="J296" s="41">
        <f t="shared" si="67"/>
        <v>1</v>
      </c>
      <c r="K296" s="41">
        <f t="shared" si="68"/>
        <v>1</v>
      </c>
      <c r="L296" s="41">
        <f t="shared" ref="L296:L303" si="71">VLOOKUP(C296,AC:AN,8,0)</f>
        <v>1</v>
      </c>
      <c r="M296" s="41">
        <f t="shared" si="69"/>
        <v>1</v>
      </c>
      <c r="N296" s="41">
        <f t="shared" si="70"/>
        <v>1</v>
      </c>
      <c r="O296" s="41">
        <f t="shared" si="58"/>
        <v>1</v>
      </c>
      <c r="P296" s="41">
        <v>0</v>
      </c>
      <c r="Q296" s="41">
        <v>0</v>
      </c>
      <c r="R296" s="2">
        <v>0</v>
      </c>
      <c r="S296" s="2">
        <v>0</v>
      </c>
      <c r="T296" s="59" t="s">
        <v>105</v>
      </c>
      <c r="U296" s="60" t="s">
        <v>470</v>
      </c>
      <c r="Z296" s="62"/>
      <c r="AC296" s="69"/>
      <c r="AD296" s="69"/>
      <c r="AE296" s="69"/>
      <c r="AF296" s="69"/>
    </row>
    <row r="297" spans="1:32">
      <c r="A297" s="52" t="str">
        <f>RIGHT(U297,4)</f>
        <v>1260</v>
      </c>
      <c r="B297" s="50" t="str">
        <f t="shared" si="60"/>
        <v>track_1260</v>
      </c>
      <c r="C297" s="2">
        <f t="shared" si="61"/>
        <v>34</v>
      </c>
      <c r="D297" s="2">
        <f t="shared" si="62"/>
        <v>0</v>
      </c>
      <c r="E297" s="2">
        <f t="shared" si="63"/>
        <v>4</v>
      </c>
      <c r="F297" s="2">
        <f t="shared" si="64"/>
        <v>1</v>
      </c>
      <c r="G297" s="2">
        <f t="shared" si="65"/>
        <v>1</v>
      </c>
      <c r="H297" s="2">
        <f t="shared" si="66"/>
        <v>7</v>
      </c>
      <c r="I297" s="41">
        <f t="shared" si="53"/>
        <v>4</v>
      </c>
      <c r="J297" s="41">
        <f t="shared" si="67"/>
        <v>1</v>
      </c>
      <c r="K297" s="41">
        <f t="shared" si="68"/>
        <v>1</v>
      </c>
      <c r="L297" s="41">
        <f t="shared" si="71"/>
        <v>1</v>
      </c>
      <c r="M297" s="41">
        <f t="shared" si="69"/>
        <v>1</v>
      </c>
      <c r="N297" s="41">
        <f t="shared" si="70"/>
        <v>1</v>
      </c>
      <c r="O297" s="41">
        <f t="shared" si="58"/>
        <v>1</v>
      </c>
      <c r="P297" s="41">
        <v>0</v>
      </c>
      <c r="Q297" s="41">
        <v>0</v>
      </c>
      <c r="R297" s="2">
        <v>0</v>
      </c>
      <c r="S297" s="2">
        <v>0</v>
      </c>
      <c r="T297" s="59" t="s">
        <v>105</v>
      </c>
      <c r="U297" s="60" t="s">
        <v>471</v>
      </c>
      <c r="Z297" s="62"/>
      <c r="AC297" s="69"/>
      <c r="AD297" s="69"/>
      <c r="AE297" s="69"/>
      <c r="AF297" s="69"/>
    </row>
    <row r="298" spans="1:32">
      <c r="A298" s="52" t="str">
        <f>RIGHT(U298,4)</f>
        <v>1261</v>
      </c>
      <c r="B298" s="50" t="str">
        <f t="shared" si="60"/>
        <v>track_1261</v>
      </c>
      <c r="C298" s="2">
        <f t="shared" si="61"/>
        <v>34</v>
      </c>
      <c r="D298" s="2">
        <f t="shared" si="62"/>
        <v>0</v>
      </c>
      <c r="E298" s="2">
        <f t="shared" si="63"/>
        <v>4</v>
      </c>
      <c r="F298" s="2">
        <f t="shared" si="64"/>
        <v>2</v>
      </c>
      <c r="G298" s="2">
        <f t="shared" si="65"/>
        <v>1</v>
      </c>
      <c r="H298" s="2">
        <f t="shared" si="66"/>
        <v>8</v>
      </c>
      <c r="I298" s="41">
        <f t="shared" si="53"/>
        <v>4</v>
      </c>
      <c r="J298" s="41">
        <f t="shared" si="67"/>
        <v>1</v>
      </c>
      <c r="K298" s="41">
        <f t="shared" si="68"/>
        <v>1</v>
      </c>
      <c r="L298" s="41">
        <f t="shared" si="71"/>
        <v>1</v>
      </c>
      <c r="M298" s="41">
        <f t="shared" si="69"/>
        <v>1</v>
      </c>
      <c r="N298" s="41">
        <f t="shared" si="70"/>
        <v>1</v>
      </c>
      <c r="O298" s="41">
        <f t="shared" si="58"/>
        <v>1</v>
      </c>
      <c r="P298" s="41">
        <v>0</v>
      </c>
      <c r="Q298" s="41">
        <v>0</v>
      </c>
      <c r="R298" s="2">
        <v>0</v>
      </c>
      <c r="S298" s="2">
        <v>0</v>
      </c>
      <c r="T298" s="59" t="s">
        <v>105</v>
      </c>
      <c r="U298" s="60" t="s">
        <v>472</v>
      </c>
      <c r="Z298" s="62"/>
      <c r="AC298" s="69"/>
      <c r="AD298" s="69"/>
      <c r="AE298" s="69"/>
      <c r="AF298" s="69"/>
    </row>
    <row r="299" spans="1:32">
      <c r="A299" s="75" t="str">
        <f>RIGHT(U299,4)</f>
        <v>1270</v>
      </c>
      <c r="B299" s="50" t="str">
        <f t="shared" si="60"/>
        <v>track_1270</v>
      </c>
      <c r="C299" s="2">
        <f t="shared" si="61"/>
        <v>9</v>
      </c>
      <c r="D299" s="2">
        <f t="shared" si="62"/>
        <v>1</v>
      </c>
      <c r="E299" s="2">
        <f t="shared" si="63"/>
        <v>4</v>
      </c>
      <c r="F299" s="2">
        <f t="shared" si="64"/>
        <v>2</v>
      </c>
      <c r="G299" s="2">
        <f t="shared" si="65"/>
        <v>9</v>
      </c>
      <c r="H299" s="2">
        <f t="shared" si="66"/>
        <v>7</v>
      </c>
      <c r="I299" s="41">
        <v>11</v>
      </c>
      <c r="J299" s="41">
        <f t="shared" si="67"/>
        <v>1</v>
      </c>
      <c r="K299" s="41">
        <f t="shared" si="68"/>
        <v>1</v>
      </c>
      <c r="L299" s="41">
        <f t="shared" si="71"/>
        <v>1</v>
      </c>
      <c r="M299" s="41">
        <f t="shared" si="69"/>
        <v>1</v>
      </c>
      <c r="N299" s="41">
        <f t="shared" si="70"/>
        <v>1</v>
      </c>
      <c r="O299" s="41">
        <f>VLOOKUP(C299,AC:AM,11,0)</f>
        <v>1</v>
      </c>
      <c r="P299" s="41" t="s">
        <v>122</v>
      </c>
      <c r="Q299" s="41">
        <v>30</v>
      </c>
      <c r="R299" s="2">
        <v>0</v>
      </c>
      <c r="S299" s="2">
        <v>0</v>
      </c>
      <c r="T299" s="59" t="s">
        <v>105</v>
      </c>
      <c r="U299" s="2" t="s">
        <v>473</v>
      </c>
      <c r="Z299" s="62"/>
      <c r="AC299" s="69"/>
      <c r="AD299" s="69"/>
      <c r="AE299" s="69"/>
      <c r="AF299" s="69"/>
    </row>
    <row r="300" spans="1:32">
      <c r="A300" s="75">
        <v>1271</v>
      </c>
      <c r="B300" s="50" t="str">
        <f t="shared" si="60"/>
        <v>track_1271</v>
      </c>
      <c r="C300" s="2">
        <f t="shared" si="61"/>
        <v>9</v>
      </c>
      <c r="D300" s="2">
        <f t="shared" si="62"/>
        <v>1</v>
      </c>
      <c r="E300" s="2">
        <f t="shared" si="63"/>
        <v>1</v>
      </c>
      <c r="F300" s="2">
        <f t="shared" si="64"/>
        <v>4</v>
      </c>
      <c r="G300" s="2">
        <f t="shared" si="65"/>
        <v>9</v>
      </c>
      <c r="H300" s="2">
        <f t="shared" si="66"/>
        <v>8</v>
      </c>
      <c r="I300" s="41">
        <v>11</v>
      </c>
      <c r="J300" s="41">
        <f t="shared" si="67"/>
        <v>1</v>
      </c>
      <c r="K300" s="41">
        <f t="shared" si="68"/>
        <v>1</v>
      </c>
      <c r="L300" s="41">
        <f t="shared" si="71"/>
        <v>1</v>
      </c>
      <c r="M300" s="41">
        <f t="shared" si="69"/>
        <v>1</v>
      </c>
      <c r="N300" s="41">
        <f t="shared" si="70"/>
        <v>1</v>
      </c>
      <c r="O300" s="41">
        <f>VLOOKUP(C299,AC:AM,11,0)</f>
        <v>1</v>
      </c>
      <c r="P300" s="41" t="s">
        <v>122</v>
      </c>
      <c r="Q300" s="41">
        <v>30</v>
      </c>
      <c r="R300" s="2">
        <v>0</v>
      </c>
      <c r="S300" s="2">
        <v>0</v>
      </c>
      <c r="T300" s="59" t="s">
        <v>105</v>
      </c>
      <c r="U300" s="2" t="s">
        <v>474</v>
      </c>
    </row>
    <row r="301" spans="1:32">
      <c r="A301" s="75">
        <v>1272</v>
      </c>
      <c r="B301" s="50" t="str">
        <f t="shared" si="60"/>
        <v>track_1272</v>
      </c>
      <c r="C301" s="2">
        <f t="shared" si="61"/>
        <v>9</v>
      </c>
      <c r="D301" s="2">
        <f t="shared" si="62"/>
        <v>1</v>
      </c>
      <c r="E301" s="2">
        <f t="shared" si="63"/>
        <v>3</v>
      </c>
      <c r="F301" s="2">
        <f t="shared" si="64"/>
        <v>4</v>
      </c>
      <c r="G301" s="2">
        <f t="shared" si="65"/>
        <v>9</v>
      </c>
      <c r="H301" s="2">
        <f t="shared" si="66"/>
        <v>9</v>
      </c>
      <c r="I301" s="41">
        <v>11</v>
      </c>
      <c r="J301" s="41">
        <f t="shared" si="67"/>
        <v>1</v>
      </c>
      <c r="K301" s="41">
        <f t="shared" si="68"/>
        <v>1</v>
      </c>
      <c r="L301" s="41">
        <f t="shared" si="71"/>
        <v>1</v>
      </c>
      <c r="M301" s="41">
        <f t="shared" si="69"/>
        <v>1</v>
      </c>
      <c r="N301" s="41">
        <f t="shared" si="70"/>
        <v>1</v>
      </c>
      <c r="O301" s="41">
        <f>VLOOKUP(C300,AC:AM,11,0)</f>
        <v>1</v>
      </c>
      <c r="P301" s="41" t="s">
        <v>122</v>
      </c>
      <c r="Q301" s="41">
        <v>30</v>
      </c>
      <c r="R301" s="2">
        <v>0</v>
      </c>
      <c r="S301" s="2">
        <v>0</v>
      </c>
      <c r="T301" s="59" t="s">
        <v>105</v>
      </c>
      <c r="U301" s="2" t="s">
        <v>475</v>
      </c>
    </row>
    <row r="302" spans="1:32">
      <c r="A302" s="75">
        <v>1273</v>
      </c>
      <c r="B302" s="50" t="str">
        <f t="shared" si="60"/>
        <v>track_1273</v>
      </c>
      <c r="C302" s="2">
        <f t="shared" si="61"/>
        <v>9</v>
      </c>
      <c r="D302" s="2">
        <f t="shared" si="62"/>
        <v>1</v>
      </c>
      <c r="E302" s="2">
        <f t="shared" si="63"/>
        <v>4</v>
      </c>
      <c r="F302" s="2">
        <f t="shared" si="64"/>
        <v>2</v>
      </c>
      <c r="G302" s="2">
        <f t="shared" si="65"/>
        <v>9</v>
      </c>
      <c r="H302" s="2">
        <f t="shared" si="66"/>
        <v>10</v>
      </c>
      <c r="I302" s="41">
        <v>11</v>
      </c>
      <c r="J302" s="41">
        <f t="shared" si="67"/>
        <v>1</v>
      </c>
      <c r="K302" s="41">
        <f t="shared" si="68"/>
        <v>1</v>
      </c>
      <c r="L302" s="41">
        <f t="shared" si="71"/>
        <v>1</v>
      </c>
      <c r="M302" s="41">
        <f t="shared" si="69"/>
        <v>1</v>
      </c>
      <c r="N302" s="41">
        <f t="shared" si="70"/>
        <v>1</v>
      </c>
      <c r="O302" s="41">
        <f>VLOOKUP(C301,AC:AM,11,0)</f>
        <v>1</v>
      </c>
      <c r="P302" s="41" t="s">
        <v>122</v>
      </c>
      <c r="Q302" s="41">
        <v>30</v>
      </c>
      <c r="R302" s="2">
        <v>0</v>
      </c>
      <c r="S302" s="2">
        <v>0</v>
      </c>
      <c r="T302" s="59" t="s">
        <v>105</v>
      </c>
      <c r="U302" s="2" t="s">
        <v>476</v>
      </c>
    </row>
    <row r="303" spans="1:32">
      <c r="A303" s="75">
        <v>1274</v>
      </c>
      <c r="B303" s="50" t="str">
        <f t="shared" si="60"/>
        <v>track_1274</v>
      </c>
      <c r="C303" s="2">
        <f t="shared" si="61"/>
        <v>9</v>
      </c>
      <c r="D303" s="2">
        <f t="shared" si="62"/>
        <v>1</v>
      </c>
      <c r="E303" s="2">
        <f t="shared" si="63"/>
        <v>2</v>
      </c>
      <c r="F303" s="2">
        <f t="shared" si="64"/>
        <v>4</v>
      </c>
      <c r="G303" s="2">
        <f t="shared" si="65"/>
        <v>9</v>
      </c>
      <c r="H303" s="2">
        <f t="shared" si="66"/>
        <v>11</v>
      </c>
      <c r="I303" s="41">
        <v>11</v>
      </c>
      <c r="J303" s="41">
        <f t="shared" si="67"/>
        <v>1</v>
      </c>
      <c r="K303" s="41">
        <f t="shared" si="68"/>
        <v>1</v>
      </c>
      <c r="L303" s="41">
        <f t="shared" si="71"/>
        <v>1</v>
      </c>
      <c r="M303" s="41">
        <f t="shared" si="69"/>
        <v>1</v>
      </c>
      <c r="N303" s="41">
        <f t="shared" si="70"/>
        <v>1</v>
      </c>
      <c r="O303" s="41">
        <f>VLOOKUP(C302,AC:AM,11,0)</f>
        <v>1</v>
      </c>
      <c r="P303" s="41" t="s">
        <v>122</v>
      </c>
      <c r="Q303" s="41">
        <v>30</v>
      </c>
      <c r="R303" s="2">
        <v>0</v>
      </c>
      <c r="S303" s="2">
        <v>0</v>
      </c>
      <c r="T303" s="59" t="s">
        <v>105</v>
      </c>
      <c r="U303" s="2" t="s">
        <v>477</v>
      </c>
    </row>
    <row r="304" spans="1:32">
      <c r="A304" s="52" t="str">
        <f t="shared" ref="A304:A367" si="72">RIGHT(U304,4)</f>
        <v>1275</v>
      </c>
      <c r="B304" s="50" t="str">
        <f t="shared" ref="B304:B338" si="73">"track_"&amp;A304</f>
        <v>track_1275</v>
      </c>
      <c r="C304" s="2">
        <f t="shared" ref="C304:C359" si="74">INT(RIGHT(LEFT(U304,8),2))</f>
        <v>13</v>
      </c>
      <c r="D304" s="2">
        <f t="shared" ref="D304:D358" si="75">INT(RIGHT(LEFT(U304,10),1))</f>
        <v>1</v>
      </c>
      <c r="E304" s="2">
        <f t="shared" ref="E304:E359" si="76">INT(RIGHT(LEFT(U304,11),1))</f>
        <v>4</v>
      </c>
      <c r="F304" s="2">
        <f t="shared" ref="F304:F359" si="77">INT(RIGHT(LEFT(U304,12),1))</f>
        <v>2</v>
      </c>
      <c r="G304" s="2">
        <f t="shared" ref="G304:G343" si="78">INT(RIGHT(LEFT(U304,13),1))</f>
        <v>1</v>
      </c>
      <c r="H304" s="2">
        <f t="shared" ref="H304:H343" si="79">INT(RIGHT(LEFT(U304,16),2))</f>
        <v>8</v>
      </c>
      <c r="I304" s="41">
        <v>4</v>
      </c>
      <c r="J304" s="41">
        <f t="shared" ref="J304:J335" si="80">VLOOKUP(C304,AC:AH,6,0)</f>
        <v>1</v>
      </c>
      <c r="K304" s="41">
        <f t="shared" ref="K304:K335" si="81">VLOOKUP(C304,AC:AI,7,0)</f>
        <v>0</v>
      </c>
      <c r="L304" s="41">
        <f t="shared" ref="L304:L335" si="82">VLOOKUP(C304,AC:AN,8,0)</f>
        <v>1</v>
      </c>
      <c r="M304" s="41">
        <f t="shared" ref="M304:M335" si="83">VLOOKUP(C304,AC:AK,9,0)</f>
        <v>1</v>
      </c>
      <c r="N304" s="41">
        <f t="shared" si="70"/>
        <v>1</v>
      </c>
      <c r="O304" s="41">
        <f>VLOOKUP(C425,AC:AM,11,0)</f>
        <v>0</v>
      </c>
      <c r="P304" s="41" t="s">
        <v>122</v>
      </c>
      <c r="Q304" s="41">
        <v>0</v>
      </c>
      <c r="R304" s="2">
        <v>0</v>
      </c>
      <c r="S304" s="2">
        <v>0</v>
      </c>
      <c r="T304" s="59" t="s">
        <v>105</v>
      </c>
      <c r="U304" s="2" t="s">
        <v>478</v>
      </c>
      <c r="AC304" s="69"/>
      <c r="AD304" s="69"/>
      <c r="AE304" s="69"/>
      <c r="AF304" s="69"/>
    </row>
    <row r="305" spans="1:32">
      <c r="A305" s="52" t="str">
        <f t="shared" si="72"/>
        <v>1276</v>
      </c>
      <c r="B305" s="50" t="str">
        <f t="shared" si="73"/>
        <v>track_1276</v>
      </c>
      <c r="C305" s="2">
        <f t="shared" si="74"/>
        <v>13</v>
      </c>
      <c r="D305" s="2">
        <f t="shared" si="75"/>
        <v>1</v>
      </c>
      <c r="E305" s="2">
        <f t="shared" si="76"/>
        <v>2</v>
      </c>
      <c r="F305" s="2">
        <f t="shared" si="77"/>
        <v>3</v>
      </c>
      <c r="G305" s="2">
        <f t="shared" si="78"/>
        <v>1</v>
      </c>
      <c r="H305" s="2">
        <f t="shared" si="79"/>
        <v>9</v>
      </c>
      <c r="I305" s="41">
        <v>4</v>
      </c>
      <c r="J305" s="41">
        <f t="shared" si="80"/>
        <v>1</v>
      </c>
      <c r="K305" s="41">
        <f t="shared" si="81"/>
        <v>0</v>
      </c>
      <c r="L305" s="41">
        <f t="shared" si="82"/>
        <v>1</v>
      </c>
      <c r="M305" s="41">
        <f t="shared" si="83"/>
        <v>1</v>
      </c>
      <c r="N305" s="41">
        <f t="shared" si="70"/>
        <v>1</v>
      </c>
      <c r="O305" s="41">
        <f t="shared" ref="O305:O336" si="84">VLOOKUP(C304,AC:AM,11,0)</f>
        <v>1</v>
      </c>
      <c r="P305" s="41" t="s">
        <v>122</v>
      </c>
      <c r="Q305" s="41">
        <v>0</v>
      </c>
      <c r="R305" s="2">
        <v>0</v>
      </c>
      <c r="S305" s="2">
        <v>0</v>
      </c>
      <c r="T305" s="59" t="s">
        <v>105</v>
      </c>
      <c r="U305" s="2" t="s">
        <v>479</v>
      </c>
      <c r="AC305" s="69"/>
      <c r="AD305" s="69"/>
      <c r="AE305" s="69"/>
      <c r="AF305" s="69"/>
    </row>
    <row r="306" spans="1:32">
      <c r="A306" s="52" t="str">
        <f t="shared" si="72"/>
        <v>1277</v>
      </c>
      <c r="B306" s="50" t="str">
        <f t="shared" si="73"/>
        <v>track_1277</v>
      </c>
      <c r="C306" s="2">
        <f t="shared" si="74"/>
        <v>13</v>
      </c>
      <c r="D306" s="2">
        <f t="shared" si="75"/>
        <v>1</v>
      </c>
      <c r="E306" s="2">
        <f t="shared" si="76"/>
        <v>1</v>
      </c>
      <c r="F306" s="2">
        <f t="shared" si="77"/>
        <v>3</v>
      </c>
      <c r="G306" s="2">
        <f t="shared" si="78"/>
        <v>1</v>
      </c>
      <c r="H306" s="2">
        <f t="shared" si="79"/>
        <v>10</v>
      </c>
      <c r="I306" s="41">
        <v>4</v>
      </c>
      <c r="J306" s="41">
        <f t="shared" si="80"/>
        <v>1</v>
      </c>
      <c r="K306" s="41">
        <f t="shared" si="81"/>
        <v>0</v>
      </c>
      <c r="L306" s="41">
        <f t="shared" si="82"/>
        <v>1</v>
      </c>
      <c r="M306" s="41">
        <f t="shared" si="83"/>
        <v>1</v>
      </c>
      <c r="N306" s="41">
        <f t="shared" si="70"/>
        <v>1</v>
      </c>
      <c r="O306" s="41">
        <f t="shared" si="84"/>
        <v>1</v>
      </c>
      <c r="P306" s="41" t="s">
        <v>122</v>
      </c>
      <c r="Q306" s="41">
        <v>0</v>
      </c>
      <c r="R306" s="2">
        <v>0</v>
      </c>
      <c r="S306" s="2">
        <v>0</v>
      </c>
      <c r="T306" s="59" t="s">
        <v>105</v>
      </c>
      <c r="U306" s="2" t="s">
        <v>480</v>
      </c>
      <c r="AC306" s="69"/>
      <c r="AD306" s="69"/>
      <c r="AE306" s="69"/>
      <c r="AF306" s="69"/>
    </row>
    <row r="307" spans="1:32">
      <c r="A307" s="52" t="str">
        <f t="shared" si="72"/>
        <v>1278</v>
      </c>
      <c r="B307" s="50" t="str">
        <f t="shared" si="73"/>
        <v>track_1278</v>
      </c>
      <c r="C307" s="2">
        <f t="shared" si="74"/>
        <v>13</v>
      </c>
      <c r="D307" s="2">
        <f t="shared" si="75"/>
        <v>1</v>
      </c>
      <c r="E307" s="2">
        <f t="shared" si="76"/>
        <v>2</v>
      </c>
      <c r="F307" s="2">
        <f t="shared" si="77"/>
        <v>3</v>
      </c>
      <c r="G307" s="2">
        <f t="shared" si="78"/>
        <v>2</v>
      </c>
      <c r="H307" s="2">
        <f t="shared" si="79"/>
        <v>11</v>
      </c>
      <c r="I307" s="41">
        <v>4</v>
      </c>
      <c r="J307" s="41">
        <f t="shared" si="80"/>
        <v>1</v>
      </c>
      <c r="K307" s="41">
        <f t="shared" si="81"/>
        <v>0</v>
      </c>
      <c r="L307" s="41">
        <f t="shared" si="82"/>
        <v>1</v>
      </c>
      <c r="M307" s="41">
        <f t="shared" si="83"/>
        <v>1</v>
      </c>
      <c r="N307" s="41">
        <f t="shared" si="70"/>
        <v>1</v>
      </c>
      <c r="O307" s="41">
        <f t="shared" si="84"/>
        <v>1</v>
      </c>
      <c r="P307" s="41" t="s">
        <v>122</v>
      </c>
      <c r="Q307" s="41">
        <v>0</v>
      </c>
      <c r="R307" s="2">
        <v>0</v>
      </c>
      <c r="S307" s="2">
        <v>0</v>
      </c>
      <c r="T307" s="59" t="s">
        <v>105</v>
      </c>
      <c r="U307" s="2" t="s">
        <v>481</v>
      </c>
      <c r="AC307" s="69"/>
      <c r="AD307" s="69"/>
      <c r="AE307" s="69"/>
      <c r="AF307" s="69"/>
    </row>
    <row r="308" spans="1:32">
      <c r="A308" s="52" t="str">
        <f t="shared" si="72"/>
        <v>1279</v>
      </c>
      <c r="B308" s="50" t="str">
        <f t="shared" si="73"/>
        <v>track_1279</v>
      </c>
      <c r="C308" s="2">
        <f t="shared" si="74"/>
        <v>13</v>
      </c>
      <c r="D308" s="2">
        <f t="shared" si="75"/>
        <v>1</v>
      </c>
      <c r="E308" s="2">
        <f t="shared" si="76"/>
        <v>4</v>
      </c>
      <c r="F308" s="2">
        <f t="shared" si="77"/>
        <v>1</v>
      </c>
      <c r="G308" s="2">
        <f t="shared" si="78"/>
        <v>1</v>
      </c>
      <c r="H308" s="2">
        <f t="shared" si="79"/>
        <v>12</v>
      </c>
      <c r="I308" s="41">
        <v>4</v>
      </c>
      <c r="J308" s="41">
        <f t="shared" si="80"/>
        <v>1</v>
      </c>
      <c r="K308" s="41">
        <f t="shared" si="81"/>
        <v>0</v>
      </c>
      <c r="L308" s="41">
        <f t="shared" si="82"/>
        <v>1</v>
      </c>
      <c r="M308" s="41">
        <f t="shared" si="83"/>
        <v>1</v>
      </c>
      <c r="N308" s="41">
        <f t="shared" si="70"/>
        <v>1</v>
      </c>
      <c r="O308" s="41">
        <f t="shared" si="84"/>
        <v>1</v>
      </c>
      <c r="P308" s="41" t="s">
        <v>122</v>
      </c>
      <c r="Q308" s="41">
        <v>0</v>
      </c>
      <c r="R308" s="2">
        <v>0</v>
      </c>
      <c r="S308" s="2">
        <v>0</v>
      </c>
      <c r="T308" s="59" t="s">
        <v>105</v>
      </c>
      <c r="U308" s="2" t="s">
        <v>482</v>
      </c>
      <c r="AC308" s="69"/>
      <c r="AD308" s="69"/>
      <c r="AE308" s="69"/>
      <c r="AF308" s="69"/>
    </row>
    <row r="309" spans="1:32">
      <c r="A309" s="52" t="str">
        <f t="shared" si="72"/>
        <v>1280</v>
      </c>
      <c r="B309" s="50" t="str">
        <f t="shared" si="73"/>
        <v>track_1280</v>
      </c>
      <c r="C309" s="2">
        <f t="shared" si="74"/>
        <v>13</v>
      </c>
      <c r="D309" s="2">
        <f t="shared" si="75"/>
        <v>1</v>
      </c>
      <c r="E309" s="2">
        <f t="shared" si="76"/>
        <v>4</v>
      </c>
      <c r="F309" s="2">
        <f t="shared" si="77"/>
        <v>2</v>
      </c>
      <c r="G309" s="2">
        <f t="shared" si="78"/>
        <v>2</v>
      </c>
      <c r="H309" s="2">
        <f t="shared" si="79"/>
        <v>13</v>
      </c>
      <c r="I309" s="41">
        <v>4</v>
      </c>
      <c r="J309" s="41">
        <f t="shared" si="80"/>
        <v>1</v>
      </c>
      <c r="K309" s="41">
        <f t="shared" si="81"/>
        <v>0</v>
      </c>
      <c r="L309" s="41">
        <f t="shared" si="82"/>
        <v>1</v>
      </c>
      <c r="M309" s="41">
        <f t="shared" si="83"/>
        <v>1</v>
      </c>
      <c r="N309" s="41">
        <f t="shared" si="70"/>
        <v>1</v>
      </c>
      <c r="O309" s="41">
        <f t="shared" si="84"/>
        <v>1</v>
      </c>
      <c r="P309" s="41" t="s">
        <v>122</v>
      </c>
      <c r="Q309" s="41">
        <v>0</v>
      </c>
      <c r="R309" s="2">
        <v>0</v>
      </c>
      <c r="S309" s="2">
        <v>0</v>
      </c>
      <c r="T309" s="59" t="s">
        <v>105</v>
      </c>
      <c r="U309" s="2" t="s">
        <v>483</v>
      </c>
      <c r="AC309" s="69"/>
      <c r="AD309" s="69"/>
      <c r="AE309" s="69"/>
      <c r="AF309" s="69"/>
    </row>
    <row r="310" spans="1:32">
      <c r="A310" s="52" t="str">
        <f t="shared" si="72"/>
        <v>1281</v>
      </c>
      <c r="B310" s="50" t="str">
        <f t="shared" si="73"/>
        <v>track_1281</v>
      </c>
      <c r="C310" s="2">
        <f t="shared" si="74"/>
        <v>13</v>
      </c>
      <c r="D310" s="2">
        <f t="shared" si="75"/>
        <v>1</v>
      </c>
      <c r="E310" s="2">
        <f t="shared" si="76"/>
        <v>3</v>
      </c>
      <c r="F310" s="2">
        <f t="shared" si="77"/>
        <v>2</v>
      </c>
      <c r="G310" s="2">
        <f t="shared" si="78"/>
        <v>2</v>
      </c>
      <c r="H310" s="2">
        <f t="shared" si="79"/>
        <v>14</v>
      </c>
      <c r="I310" s="41">
        <v>4</v>
      </c>
      <c r="J310" s="41">
        <f t="shared" si="80"/>
        <v>1</v>
      </c>
      <c r="K310" s="41">
        <f t="shared" si="81"/>
        <v>0</v>
      </c>
      <c r="L310" s="41">
        <f t="shared" si="82"/>
        <v>1</v>
      </c>
      <c r="M310" s="41">
        <f t="shared" si="83"/>
        <v>1</v>
      </c>
      <c r="N310" s="41">
        <f t="shared" si="70"/>
        <v>1</v>
      </c>
      <c r="O310" s="41">
        <f t="shared" si="84"/>
        <v>1</v>
      </c>
      <c r="P310" s="41" t="s">
        <v>122</v>
      </c>
      <c r="Q310" s="41">
        <v>0</v>
      </c>
      <c r="R310" s="2">
        <v>0</v>
      </c>
      <c r="S310" s="2">
        <v>0</v>
      </c>
      <c r="T310" s="59" t="s">
        <v>105</v>
      </c>
      <c r="U310" s="2" t="s">
        <v>484</v>
      </c>
      <c r="AC310" s="69"/>
      <c r="AD310" s="69"/>
      <c r="AE310" s="69"/>
      <c r="AF310" s="69"/>
    </row>
    <row r="311" spans="1:32">
      <c r="A311" s="52" t="str">
        <f t="shared" si="72"/>
        <v>1282</v>
      </c>
      <c r="B311" s="50" t="str">
        <f t="shared" si="73"/>
        <v>track_1282</v>
      </c>
      <c r="C311" s="2">
        <f t="shared" si="74"/>
        <v>13</v>
      </c>
      <c r="D311" s="2">
        <f t="shared" si="75"/>
        <v>1</v>
      </c>
      <c r="E311" s="2">
        <f t="shared" si="76"/>
        <v>4</v>
      </c>
      <c r="F311" s="2">
        <f t="shared" si="77"/>
        <v>2</v>
      </c>
      <c r="G311" s="2">
        <f t="shared" si="78"/>
        <v>1</v>
      </c>
      <c r="H311" s="2">
        <f t="shared" si="79"/>
        <v>15</v>
      </c>
      <c r="I311" s="41">
        <v>4</v>
      </c>
      <c r="J311" s="41">
        <f t="shared" si="80"/>
        <v>1</v>
      </c>
      <c r="K311" s="41">
        <f t="shared" si="81"/>
        <v>0</v>
      </c>
      <c r="L311" s="41">
        <f t="shared" si="82"/>
        <v>1</v>
      </c>
      <c r="M311" s="41">
        <f t="shared" si="83"/>
        <v>1</v>
      </c>
      <c r="N311" s="41">
        <f t="shared" si="70"/>
        <v>1</v>
      </c>
      <c r="O311" s="41">
        <f t="shared" si="84"/>
        <v>1</v>
      </c>
      <c r="P311" s="41" t="s">
        <v>122</v>
      </c>
      <c r="Q311" s="41">
        <v>0</v>
      </c>
      <c r="R311" s="2">
        <v>0</v>
      </c>
      <c r="S311" s="2">
        <v>0</v>
      </c>
      <c r="T311" s="59" t="s">
        <v>105</v>
      </c>
      <c r="U311" s="2" t="s">
        <v>485</v>
      </c>
      <c r="AC311" s="69"/>
      <c r="AD311" s="69"/>
      <c r="AE311" s="69"/>
      <c r="AF311" s="69"/>
    </row>
    <row r="312" spans="1:32">
      <c r="A312" s="52" t="str">
        <f t="shared" si="72"/>
        <v>1283</v>
      </c>
      <c r="B312" s="50" t="str">
        <f t="shared" si="73"/>
        <v>track_1283</v>
      </c>
      <c r="C312" s="2">
        <f t="shared" si="74"/>
        <v>13</v>
      </c>
      <c r="D312" s="2">
        <f t="shared" si="75"/>
        <v>1</v>
      </c>
      <c r="E312" s="2">
        <f t="shared" si="76"/>
        <v>2</v>
      </c>
      <c r="F312" s="2">
        <f t="shared" si="77"/>
        <v>4</v>
      </c>
      <c r="G312" s="2">
        <f t="shared" si="78"/>
        <v>2</v>
      </c>
      <c r="H312" s="2">
        <f t="shared" si="79"/>
        <v>16</v>
      </c>
      <c r="I312" s="41">
        <v>4</v>
      </c>
      <c r="J312" s="41">
        <f t="shared" si="80"/>
        <v>1</v>
      </c>
      <c r="K312" s="41">
        <f t="shared" si="81"/>
        <v>0</v>
      </c>
      <c r="L312" s="41">
        <f t="shared" si="82"/>
        <v>1</v>
      </c>
      <c r="M312" s="41">
        <f t="shared" si="83"/>
        <v>1</v>
      </c>
      <c r="N312" s="41">
        <f t="shared" si="70"/>
        <v>1</v>
      </c>
      <c r="O312" s="41">
        <f t="shared" si="84"/>
        <v>1</v>
      </c>
      <c r="P312" s="41" t="s">
        <v>122</v>
      </c>
      <c r="Q312" s="41">
        <v>0</v>
      </c>
      <c r="R312" s="2">
        <v>0</v>
      </c>
      <c r="S312" s="2">
        <v>0</v>
      </c>
      <c r="T312" s="59" t="s">
        <v>105</v>
      </c>
      <c r="U312" s="2" t="s">
        <v>486</v>
      </c>
      <c r="AC312" s="69"/>
      <c r="AD312" s="69"/>
      <c r="AE312" s="69"/>
      <c r="AF312" s="69"/>
    </row>
    <row r="313" spans="1:32">
      <c r="A313" s="52" t="str">
        <f t="shared" si="72"/>
        <v>1284</v>
      </c>
      <c r="B313" s="50" t="str">
        <f t="shared" si="73"/>
        <v>track_1284</v>
      </c>
      <c r="C313" s="2">
        <f t="shared" si="74"/>
        <v>13</v>
      </c>
      <c r="D313" s="2">
        <f t="shared" si="75"/>
        <v>1</v>
      </c>
      <c r="E313" s="2">
        <f t="shared" si="76"/>
        <v>1</v>
      </c>
      <c r="F313" s="2">
        <f t="shared" si="77"/>
        <v>3</v>
      </c>
      <c r="G313" s="2">
        <f t="shared" si="78"/>
        <v>3</v>
      </c>
      <c r="H313" s="2">
        <f t="shared" si="79"/>
        <v>17</v>
      </c>
      <c r="I313" s="41">
        <v>4</v>
      </c>
      <c r="J313" s="41">
        <f t="shared" si="80"/>
        <v>1</v>
      </c>
      <c r="K313" s="41">
        <f t="shared" si="81"/>
        <v>0</v>
      </c>
      <c r="L313" s="41">
        <f t="shared" si="82"/>
        <v>1</v>
      </c>
      <c r="M313" s="41">
        <f t="shared" si="83"/>
        <v>1</v>
      </c>
      <c r="N313" s="41">
        <f t="shared" si="70"/>
        <v>1</v>
      </c>
      <c r="O313" s="41">
        <f t="shared" si="84"/>
        <v>1</v>
      </c>
      <c r="P313" s="41" t="s">
        <v>122</v>
      </c>
      <c r="Q313" s="41">
        <v>0</v>
      </c>
      <c r="R313" s="2">
        <v>0</v>
      </c>
      <c r="S313" s="2">
        <v>0</v>
      </c>
      <c r="T313" s="59" t="s">
        <v>105</v>
      </c>
      <c r="U313" s="2" t="s">
        <v>487</v>
      </c>
      <c r="AC313" s="69"/>
      <c r="AD313" s="69"/>
      <c r="AE313" s="69"/>
      <c r="AF313" s="69"/>
    </row>
    <row r="314" spans="1:32">
      <c r="A314" s="52" t="str">
        <f t="shared" si="72"/>
        <v>1285</v>
      </c>
      <c r="B314" s="50" t="str">
        <f t="shared" si="73"/>
        <v>track_1285</v>
      </c>
      <c r="C314" s="2">
        <f t="shared" si="74"/>
        <v>16</v>
      </c>
      <c r="D314" s="2">
        <f t="shared" si="75"/>
        <v>1</v>
      </c>
      <c r="E314" s="2">
        <f t="shared" si="76"/>
        <v>4</v>
      </c>
      <c r="F314" s="2">
        <f t="shared" si="77"/>
        <v>2</v>
      </c>
      <c r="G314" s="2">
        <f t="shared" si="78"/>
        <v>1</v>
      </c>
      <c r="H314" s="2">
        <f t="shared" si="79"/>
        <v>8</v>
      </c>
      <c r="I314" s="41">
        <v>4</v>
      </c>
      <c r="J314" s="41">
        <f t="shared" si="80"/>
        <v>0</v>
      </c>
      <c r="K314" s="41">
        <f t="shared" si="81"/>
        <v>1</v>
      </c>
      <c r="L314" s="41">
        <f t="shared" si="82"/>
        <v>1</v>
      </c>
      <c r="M314" s="41">
        <f t="shared" si="83"/>
        <v>0</v>
      </c>
      <c r="N314" s="41">
        <f t="shared" si="70"/>
        <v>1</v>
      </c>
      <c r="O314" s="41">
        <f t="shared" si="84"/>
        <v>1</v>
      </c>
      <c r="P314" s="41" t="s">
        <v>122</v>
      </c>
      <c r="Q314" s="41">
        <v>0</v>
      </c>
      <c r="R314" s="2">
        <v>0</v>
      </c>
      <c r="S314" s="2">
        <v>0</v>
      </c>
      <c r="T314" s="59" t="s">
        <v>105</v>
      </c>
      <c r="U314" s="2" t="s">
        <v>488</v>
      </c>
      <c r="AC314" s="69"/>
      <c r="AD314" s="69"/>
      <c r="AE314" s="69"/>
      <c r="AF314" s="69"/>
    </row>
    <row r="315" spans="1:32">
      <c r="A315" s="52" t="str">
        <f t="shared" si="72"/>
        <v>1286</v>
      </c>
      <c r="B315" s="50" t="str">
        <f t="shared" si="73"/>
        <v>track_1286</v>
      </c>
      <c r="C315" s="2">
        <f t="shared" si="74"/>
        <v>16</v>
      </c>
      <c r="D315" s="2">
        <f t="shared" si="75"/>
        <v>1</v>
      </c>
      <c r="E315" s="2">
        <f t="shared" si="76"/>
        <v>2</v>
      </c>
      <c r="F315" s="2">
        <f t="shared" si="77"/>
        <v>4</v>
      </c>
      <c r="G315" s="2">
        <f t="shared" si="78"/>
        <v>1</v>
      </c>
      <c r="H315" s="2">
        <f t="shared" si="79"/>
        <v>9</v>
      </c>
      <c r="I315" s="41">
        <v>4</v>
      </c>
      <c r="J315" s="41">
        <f t="shared" si="80"/>
        <v>0</v>
      </c>
      <c r="K315" s="41">
        <f t="shared" si="81"/>
        <v>1</v>
      </c>
      <c r="L315" s="41">
        <f t="shared" si="82"/>
        <v>1</v>
      </c>
      <c r="M315" s="41">
        <f t="shared" si="83"/>
        <v>0</v>
      </c>
      <c r="N315" s="41">
        <f t="shared" si="70"/>
        <v>1</v>
      </c>
      <c r="O315" s="41">
        <f t="shared" si="84"/>
        <v>1</v>
      </c>
      <c r="P315" s="41" t="s">
        <v>122</v>
      </c>
      <c r="Q315" s="41">
        <v>0</v>
      </c>
      <c r="R315" s="2">
        <v>0</v>
      </c>
      <c r="S315" s="2">
        <v>0</v>
      </c>
      <c r="T315" s="59" t="s">
        <v>105</v>
      </c>
      <c r="U315" s="2" t="s">
        <v>489</v>
      </c>
      <c r="AC315" s="69"/>
      <c r="AD315" s="69"/>
      <c r="AE315" s="69"/>
      <c r="AF315" s="69"/>
    </row>
    <row r="316" spans="1:32">
      <c r="A316" s="52" t="str">
        <f t="shared" si="72"/>
        <v>1287</v>
      </c>
      <c r="B316" s="50" t="str">
        <f t="shared" si="73"/>
        <v>track_1287</v>
      </c>
      <c r="C316" s="2">
        <f t="shared" si="74"/>
        <v>16</v>
      </c>
      <c r="D316" s="2">
        <f t="shared" si="75"/>
        <v>1</v>
      </c>
      <c r="E316" s="2">
        <f t="shared" si="76"/>
        <v>1</v>
      </c>
      <c r="F316" s="2">
        <f t="shared" si="77"/>
        <v>3</v>
      </c>
      <c r="G316" s="2">
        <f t="shared" si="78"/>
        <v>1</v>
      </c>
      <c r="H316" s="2">
        <f t="shared" si="79"/>
        <v>10</v>
      </c>
      <c r="I316" s="41">
        <v>4</v>
      </c>
      <c r="J316" s="41">
        <f t="shared" si="80"/>
        <v>0</v>
      </c>
      <c r="K316" s="41">
        <f t="shared" si="81"/>
        <v>1</v>
      </c>
      <c r="L316" s="41">
        <f t="shared" si="82"/>
        <v>1</v>
      </c>
      <c r="M316" s="41">
        <f t="shared" si="83"/>
        <v>0</v>
      </c>
      <c r="N316" s="41">
        <f t="shared" si="70"/>
        <v>1</v>
      </c>
      <c r="O316" s="41">
        <f t="shared" si="84"/>
        <v>1</v>
      </c>
      <c r="P316" s="41" t="s">
        <v>122</v>
      </c>
      <c r="Q316" s="41">
        <v>0</v>
      </c>
      <c r="R316" s="2">
        <v>0</v>
      </c>
      <c r="S316" s="2">
        <v>0</v>
      </c>
      <c r="T316" s="59" t="s">
        <v>105</v>
      </c>
      <c r="U316" s="2" t="s">
        <v>490</v>
      </c>
      <c r="AC316" s="69"/>
      <c r="AD316" s="69"/>
      <c r="AE316" s="69"/>
      <c r="AF316" s="69"/>
    </row>
    <row r="317" spans="1:32">
      <c r="A317" s="52" t="str">
        <f t="shared" si="72"/>
        <v>1288</v>
      </c>
      <c r="B317" s="50" t="str">
        <f t="shared" si="73"/>
        <v>track_1288</v>
      </c>
      <c r="C317" s="2">
        <f t="shared" si="74"/>
        <v>16</v>
      </c>
      <c r="D317" s="2">
        <f t="shared" si="75"/>
        <v>1</v>
      </c>
      <c r="E317" s="2">
        <f t="shared" si="76"/>
        <v>4</v>
      </c>
      <c r="F317" s="2">
        <f t="shared" si="77"/>
        <v>3</v>
      </c>
      <c r="G317" s="2">
        <f t="shared" si="78"/>
        <v>1</v>
      </c>
      <c r="H317" s="2">
        <f t="shared" si="79"/>
        <v>11</v>
      </c>
      <c r="I317" s="41">
        <v>4</v>
      </c>
      <c r="J317" s="41">
        <f t="shared" si="80"/>
        <v>0</v>
      </c>
      <c r="K317" s="41">
        <f t="shared" si="81"/>
        <v>1</v>
      </c>
      <c r="L317" s="41">
        <f t="shared" si="82"/>
        <v>1</v>
      </c>
      <c r="M317" s="41">
        <f t="shared" si="83"/>
        <v>0</v>
      </c>
      <c r="N317" s="41">
        <f t="shared" si="70"/>
        <v>1</v>
      </c>
      <c r="O317" s="41">
        <f t="shared" si="84"/>
        <v>1</v>
      </c>
      <c r="P317" s="41" t="s">
        <v>122</v>
      </c>
      <c r="Q317" s="41">
        <v>0</v>
      </c>
      <c r="R317" s="2">
        <v>0</v>
      </c>
      <c r="S317" s="2">
        <v>0</v>
      </c>
      <c r="T317" s="59" t="s">
        <v>105</v>
      </c>
      <c r="U317" s="2" t="s">
        <v>491</v>
      </c>
      <c r="AC317" s="69"/>
      <c r="AD317" s="69"/>
      <c r="AE317" s="69"/>
      <c r="AF317" s="69"/>
    </row>
    <row r="318" spans="1:32">
      <c r="A318" s="52" t="str">
        <f t="shared" si="72"/>
        <v>1289</v>
      </c>
      <c r="B318" s="50" t="str">
        <f t="shared" si="73"/>
        <v>track_1289</v>
      </c>
      <c r="C318" s="2">
        <f t="shared" si="74"/>
        <v>16</v>
      </c>
      <c r="D318" s="2">
        <f t="shared" si="75"/>
        <v>1</v>
      </c>
      <c r="E318" s="2">
        <f t="shared" si="76"/>
        <v>4</v>
      </c>
      <c r="F318" s="2">
        <f t="shared" si="77"/>
        <v>1</v>
      </c>
      <c r="G318" s="2">
        <f t="shared" si="78"/>
        <v>1</v>
      </c>
      <c r="H318" s="2">
        <f t="shared" si="79"/>
        <v>12</v>
      </c>
      <c r="I318" s="41">
        <v>4</v>
      </c>
      <c r="J318" s="41">
        <f t="shared" si="80"/>
        <v>0</v>
      </c>
      <c r="K318" s="41">
        <f t="shared" si="81"/>
        <v>1</v>
      </c>
      <c r="L318" s="41">
        <f t="shared" si="82"/>
        <v>1</v>
      </c>
      <c r="M318" s="41">
        <f t="shared" si="83"/>
        <v>0</v>
      </c>
      <c r="N318" s="41">
        <f t="shared" si="70"/>
        <v>1</v>
      </c>
      <c r="O318" s="41">
        <f t="shared" si="84"/>
        <v>1</v>
      </c>
      <c r="P318" s="41" t="s">
        <v>122</v>
      </c>
      <c r="Q318" s="41">
        <v>0</v>
      </c>
      <c r="R318" s="2">
        <v>0</v>
      </c>
      <c r="S318" s="2">
        <v>0</v>
      </c>
      <c r="T318" s="59" t="s">
        <v>105</v>
      </c>
      <c r="U318" s="2" t="s">
        <v>492</v>
      </c>
      <c r="AC318" s="69"/>
      <c r="AD318" s="69"/>
      <c r="AE318" s="69"/>
      <c r="AF318" s="69"/>
    </row>
    <row r="319" spans="1:32">
      <c r="A319" s="52" t="str">
        <f t="shared" si="72"/>
        <v>1290</v>
      </c>
      <c r="B319" s="50" t="str">
        <f t="shared" si="73"/>
        <v>track_1290</v>
      </c>
      <c r="C319" s="2">
        <f t="shared" si="74"/>
        <v>16</v>
      </c>
      <c r="D319" s="2">
        <f t="shared" si="75"/>
        <v>1</v>
      </c>
      <c r="E319" s="2">
        <f t="shared" si="76"/>
        <v>4</v>
      </c>
      <c r="F319" s="2">
        <f t="shared" si="77"/>
        <v>2</v>
      </c>
      <c r="G319" s="2">
        <f t="shared" si="78"/>
        <v>2</v>
      </c>
      <c r="H319" s="2">
        <f t="shared" si="79"/>
        <v>13</v>
      </c>
      <c r="I319" s="41">
        <v>4</v>
      </c>
      <c r="J319" s="41">
        <f t="shared" si="80"/>
        <v>0</v>
      </c>
      <c r="K319" s="41">
        <f t="shared" si="81"/>
        <v>1</v>
      </c>
      <c r="L319" s="41">
        <f t="shared" si="82"/>
        <v>1</v>
      </c>
      <c r="M319" s="41">
        <f t="shared" si="83"/>
        <v>0</v>
      </c>
      <c r="N319" s="41">
        <f t="shared" si="70"/>
        <v>1</v>
      </c>
      <c r="O319" s="41">
        <f t="shared" si="84"/>
        <v>1</v>
      </c>
      <c r="P319" s="41" t="s">
        <v>122</v>
      </c>
      <c r="Q319" s="41">
        <v>0</v>
      </c>
      <c r="R319" s="2">
        <v>0</v>
      </c>
      <c r="S319" s="2">
        <v>0</v>
      </c>
      <c r="T319" s="59" t="s">
        <v>105</v>
      </c>
      <c r="U319" s="2" t="s">
        <v>493</v>
      </c>
      <c r="AC319" s="69"/>
      <c r="AD319" s="69"/>
      <c r="AE319" s="69"/>
      <c r="AF319" s="69"/>
    </row>
    <row r="320" spans="1:32">
      <c r="A320" s="52" t="str">
        <f t="shared" si="72"/>
        <v>1291</v>
      </c>
      <c r="B320" s="50" t="str">
        <f t="shared" si="73"/>
        <v>track_1291</v>
      </c>
      <c r="C320" s="2">
        <f t="shared" si="74"/>
        <v>16</v>
      </c>
      <c r="D320" s="2">
        <f t="shared" si="75"/>
        <v>1</v>
      </c>
      <c r="E320" s="2">
        <f t="shared" si="76"/>
        <v>2</v>
      </c>
      <c r="F320" s="2">
        <f t="shared" si="77"/>
        <v>4</v>
      </c>
      <c r="G320" s="2">
        <f t="shared" si="78"/>
        <v>2</v>
      </c>
      <c r="H320" s="2">
        <f t="shared" si="79"/>
        <v>14</v>
      </c>
      <c r="I320" s="41">
        <v>4</v>
      </c>
      <c r="J320" s="41">
        <f t="shared" si="80"/>
        <v>0</v>
      </c>
      <c r="K320" s="41">
        <f t="shared" si="81"/>
        <v>1</v>
      </c>
      <c r="L320" s="41">
        <f t="shared" si="82"/>
        <v>1</v>
      </c>
      <c r="M320" s="41">
        <f t="shared" si="83"/>
        <v>0</v>
      </c>
      <c r="N320" s="41">
        <f t="shared" si="70"/>
        <v>1</v>
      </c>
      <c r="O320" s="41">
        <f t="shared" si="84"/>
        <v>1</v>
      </c>
      <c r="P320" s="41" t="s">
        <v>122</v>
      </c>
      <c r="Q320" s="41">
        <v>0</v>
      </c>
      <c r="R320" s="2">
        <v>0</v>
      </c>
      <c r="S320" s="2">
        <v>0</v>
      </c>
      <c r="T320" s="59" t="s">
        <v>105</v>
      </c>
      <c r="U320" s="2" t="s">
        <v>494</v>
      </c>
    </row>
    <row r="321" spans="1:21">
      <c r="A321" s="52" t="str">
        <f t="shared" si="72"/>
        <v>1292</v>
      </c>
      <c r="B321" s="50" t="str">
        <f t="shared" si="73"/>
        <v>track_1292</v>
      </c>
      <c r="C321" s="2">
        <f t="shared" si="74"/>
        <v>16</v>
      </c>
      <c r="D321" s="2">
        <f t="shared" si="75"/>
        <v>1</v>
      </c>
      <c r="E321" s="2">
        <f t="shared" si="76"/>
        <v>4</v>
      </c>
      <c r="F321" s="2">
        <f t="shared" si="77"/>
        <v>2</v>
      </c>
      <c r="G321" s="2">
        <f t="shared" si="78"/>
        <v>2</v>
      </c>
      <c r="H321" s="2">
        <f t="shared" si="79"/>
        <v>15</v>
      </c>
      <c r="I321" s="41">
        <v>4</v>
      </c>
      <c r="J321" s="41">
        <f t="shared" si="80"/>
        <v>0</v>
      </c>
      <c r="K321" s="41">
        <f t="shared" si="81"/>
        <v>1</v>
      </c>
      <c r="L321" s="41">
        <f t="shared" si="82"/>
        <v>1</v>
      </c>
      <c r="M321" s="41">
        <f t="shared" si="83"/>
        <v>0</v>
      </c>
      <c r="N321" s="41">
        <f t="shared" si="70"/>
        <v>1</v>
      </c>
      <c r="O321" s="41">
        <f t="shared" si="84"/>
        <v>1</v>
      </c>
      <c r="P321" s="41" t="s">
        <v>122</v>
      </c>
      <c r="Q321" s="41">
        <v>0</v>
      </c>
      <c r="R321" s="2">
        <v>0</v>
      </c>
      <c r="S321" s="2">
        <v>0</v>
      </c>
      <c r="T321" s="59" t="s">
        <v>105</v>
      </c>
      <c r="U321" s="2" t="s">
        <v>495</v>
      </c>
    </row>
    <row r="322" spans="1:21">
      <c r="A322" s="52" t="str">
        <f t="shared" si="72"/>
        <v>1293</v>
      </c>
      <c r="B322" s="50" t="str">
        <f t="shared" si="73"/>
        <v>track_1293</v>
      </c>
      <c r="C322" s="2">
        <f t="shared" si="74"/>
        <v>16</v>
      </c>
      <c r="D322" s="2">
        <f t="shared" si="75"/>
        <v>1</v>
      </c>
      <c r="E322" s="2">
        <f t="shared" si="76"/>
        <v>1</v>
      </c>
      <c r="F322" s="2">
        <f t="shared" si="77"/>
        <v>3</v>
      </c>
      <c r="G322" s="2">
        <f t="shared" si="78"/>
        <v>2</v>
      </c>
      <c r="H322" s="2">
        <f t="shared" si="79"/>
        <v>16</v>
      </c>
      <c r="I322" s="41">
        <v>4</v>
      </c>
      <c r="J322" s="41">
        <f t="shared" si="80"/>
        <v>0</v>
      </c>
      <c r="K322" s="41">
        <f t="shared" si="81"/>
        <v>1</v>
      </c>
      <c r="L322" s="41">
        <f t="shared" si="82"/>
        <v>1</v>
      </c>
      <c r="M322" s="41">
        <f t="shared" si="83"/>
        <v>0</v>
      </c>
      <c r="N322" s="41">
        <f t="shared" si="70"/>
        <v>1</v>
      </c>
      <c r="O322" s="41">
        <f t="shared" si="84"/>
        <v>1</v>
      </c>
      <c r="P322" s="41" t="s">
        <v>122</v>
      </c>
      <c r="Q322" s="41">
        <v>0</v>
      </c>
      <c r="R322" s="2">
        <v>0</v>
      </c>
      <c r="S322" s="2">
        <v>0</v>
      </c>
      <c r="T322" s="59" t="s">
        <v>105</v>
      </c>
      <c r="U322" s="2" t="s">
        <v>496</v>
      </c>
    </row>
    <row r="323" spans="1:21">
      <c r="A323" s="52" t="str">
        <f t="shared" si="72"/>
        <v>1294</v>
      </c>
      <c r="B323" s="50" t="str">
        <f t="shared" si="73"/>
        <v>track_1294</v>
      </c>
      <c r="C323" s="2">
        <f t="shared" si="74"/>
        <v>16</v>
      </c>
      <c r="D323" s="2">
        <f t="shared" si="75"/>
        <v>1</v>
      </c>
      <c r="E323" s="2">
        <f t="shared" si="76"/>
        <v>4</v>
      </c>
      <c r="F323" s="2">
        <f t="shared" si="77"/>
        <v>2</v>
      </c>
      <c r="G323" s="2">
        <f t="shared" si="78"/>
        <v>3</v>
      </c>
      <c r="H323" s="2">
        <f t="shared" si="79"/>
        <v>17</v>
      </c>
      <c r="I323" s="41">
        <v>4</v>
      </c>
      <c r="J323" s="41">
        <f t="shared" si="80"/>
        <v>0</v>
      </c>
      <c r="K323" s="41">
        <f t="shared" si="81"/>
        <v>1</v>
      </c>
      <c r="L323" s="41">
        <f t="shared" si="82"/>
        <v>1</v>
      </c>
      <c r="M323" s="41">
        <f t="shared" si="83"/>
        <v>0</v>
      </c>
      <c r="N323" s="41">
        <f t="shared" si="70"/>
        <v>1</v>
      </c>
      <c r="O323" s="41">
        <f t="shared" si="84"/>
        <v>1</v>
      </c>
      <c r="P323" s="41" t="s">
        <v>122</v>
      </c>
      <c r="Q323" s="41">
        <v>0</v>
      </c>
      <c r="R323" s="2">
        <v>0</v>
      </c>
      <c r="S323" s="2">
        <v>0</v>
      </c>
      <c r="T323" s="59" t="s">
        <v>105</v>
      </c>
      <c r="U323" s="2" t="s">
        <v>497</v>
      </c>
    </row>
    <row r="324" spans="1:21">
      <c r="A324" s="52" t="str">
        <f t="shared" si="72"/>
        <v>1295</v>
      </c>
      <c r="B324" s="50" t="str">
        <f t="shared" si="73"/>
        <v>track_1295</v>
      </c>
      <c r="C324" s="2">
        <f t="shared" si="74"/>
        <v>17</v>
      </c>
      <c r="D324" s="2">
        <f t="shared" si="75"/>
        <v>0</v>
      </c>
      <c r="E324" s="2">
        <f t="shared" si="76"/>
        <v>4</v>
      </c>
      <c r="F324" s="2">
        <f t="shared" si="77"/>
        <v>2</v>
      </c>
      <c r="G324" s="2">
        <f t="shared" si="78"/>
        <v>1</v>
      </c>
      <c r="H324" s="2">
        <f t="shared" si="79"/>
        <v>9</v>
      </c>
      <c r="I324" s="41">
        <v>4</v>
      </c>
      <c r="J324" s="41">
        <f t="shared" si="80"/>
        <v>1</v>
      </c>
      <c r="K324" s="41">
        <f t="shared" si="81"/>
        <v>1</v>
      </c>
      <c r="L324" s="41">
        <f t="shared" si="82"/>
        <v>1</v>
      </c>
      <c r="M324" s="41">
        <f t="shared" si="83"/>
        <v>1</v>
      </c>
      <c r="N324" s="41">
        <f t="shared" si="70"/>
        <v>1</v>
      </c>
      <c r="O324" s="41">
        <f t="shared" si="84"/>
        <v>1</v>
      </c>
      <c r="P324" s="41" t="s">
        <v>122</v>
      </c>
      <c r="Q324" s="41">
        <v>0</v>
      </c>
      <c r="R324" s="2">
        <v>0</v>
      </c>
      <c r="S324" s="2">
        <v>0</v>
      </c>
      <c r="T324" s="59" t="s">
        <v>105</v>
      </c>
      <c r="U324" s="2" t="s">
        <v>498</v>
      </c>
    </row>
    <row r="325" spans="1:21">
      <c r="A325" s="52" t="str">
        <f t="shared" si="72"/>
        <v>1296</v>
      </c>
      <c r="B325" s="50" t="str">
        <f t="shared" si="73"/>
        <v>track_1296</v>
      </c>
      <c r="C325" s="2">
        <f t="shared" si="74"/>
        <v>17</v>
      </c>
      <c r="D325" s="2">
        <f t="shared" si="75"/>
        <v>0</v>
      </c>
      <c r="E325" s="2">
        <f t="shared" si="76"/>
        <v>2</v>
      </c>
      <c r="F325" s="2">
        <f t="shared" si="77"/>
        <v>4</v>
      </c>
      <c r="G325" s="2">
        <f t="shared" si="78"/>
        <v>1</v>
      </c>
      <c r="H325" s="2">
        <f t="shared" si="79"/>
        <v>10</v>
      </c>
      <c r="I325" s="41">
        <v>4</v>
      </c>
      <c r="J325" s="41">
        <f t="shared" si="80"/>
        <v>1</v>
      </c>
      <c r="K325" s="41">
        <f t="shared" si="81"/>
        <v>1</v>
      </c>
      <c r="L325" s="41">
        <f t="shared" si="82"/>
        <v>1</v>
      </c>
      <c r="M325" s="41">
        <f t="shared" si="83"/>
        <v>1</v>
      </c>
      <c r="N325" s="41">
        <f t="shared" si="70"/>
        <v>1</v>
      </c>
      <c r="O325" s="41">
        <f t="shared" si="84"/>
        <v>1</v>
      </c>
      <c r="P325" s="41" t="s">
        <v>122</v>
      </c>
      <c r="Q325" s="41">
        <v>0</v>
      </c>
      <c r="R325" s="2">
        <v>0</v>
      </c>
      <c r="S325" s="2">
        <v>0</v>
      </c>
      <c r="T325" s="59" t="s">
        <v>105</v>
      </c>
      <c r="U325" s="2" t="s">
        <v>499</v>
      </c>
    </row>
    <row r="326" spans="1:21">
      <c r="A326" s="52" t="str">
        <f t="shared" si="72"/>
        <v>1297</v>
      </c>
      <c r="B326" s="50" t="str">
        <f t="shared" si="73"/>
        <v>track_1297</v>
      </c>
      <c r="C326" s="2">
        <f t="shared" si="74"/>
        <v>17</v>
      </c>
      <c r="D326" s="2">
        <f t="shared" si="75"/>
        <v>0</v>
      </c>
      <c r="E326" s="2">
        <f t="shared" si="76"/>
        <v>1</v>
      </c>
      <c r="F326" s="2">
        <f t="shared" si="77"/>
        <v>3</v>
      </c>
      <c r="G326" s="2">
        <f t="shared" si="78"/>
        <v>1</v>
      </c>
      <c r="H326" s="2">
        <f t="shared" si="79"/>
        <v>11</v>
      </c>
      <c r="I326" s="41">
        <v>4</v>
      </c>
      <c r="J326" s="41">
        <f t="shared" si="80"/>
        <v>1</v>
      </c>
      <c r="K326" s="41">
        <f t="shared" si="81"/>
        <v>1</v>
      </c>
      <c r="L326" s="41">
        <f t="shared" si="82"/>
        <v>1</v>
      </c>
      <c r="M326" s="41">
        <f t="shared" si="83"/>
        <v>1</v>
      </c>
      <c r="N326" s="41">
        <f t="shared" si="70"/>
        <v>1</v>
      </c>
      <c r="O326" s="41">
        <f t="shared" si="84"/>
        <v>1</v>
      </c>
      <c r="P326" s="41" t="s">
        <v>122</v>
      </c>
      <c r="Q326" s="41">
        <v>0</v>
      </c>
      <c r="R326" s="2">
        <v>0</v>
      </c>
      <c r="S326" s="2">
        <v>0</v>
      </c>
      <c r="T326" s="59" t="s">
        <v>105</v>
      </c>
      <c r="U326" s="2" t="s">
        <v>500</v>
      </c>
    </row>
    <row r="327" spans="1:21">
      <c r="A327" s="52" t="str">
        <f t="shared" si="72"/>
        <v>1298</v>
      </c>
      <c r="B327" s="50" t="str">
        <f t="shared" si="73"/>
        <v>track_1298</v>
      </c>
      <c r="C327" s="2">
        <f t="shared" si="74"/>
        <v>17</v>
      </c>
      <c r="D327" s="2">
        <f t="shared" si="75"/>
        <v>0</v>
      </c>
      <c r="E327" s="2">
        <f t="shared" si="76"/>
        <v>2</v>
      </c>
      <c r="F327" s="2">
        <f t="shared" si="77"/>
        <v>4</v>
      </c>
      <c r="G327" s="2">
        <f t="shared" si="78"/>
        <v>1</v>
      </c>
      <c r="H327" s="2">
        <f t="shared" si="79"/>
        <v>12</v>
      </c>
      <c r="I327" s="41">
        <v>4</v>
      </c>
      <c r="J327" s="41">
        <f t="shared" si="80"/>
        <v>1</v>
      </c>
      <c r="K327" s="41">
        <f t="shared" si="81"/>
        <v>1</v>
      </c>
      <c r="L327" s="41">
        <f t="shared" si="82"/>
        <v>1</v>
      </c>
      <c r="M327" s="41">
        <f t="shared" si="83"/>
        <v>1</v>
      </c>
      <c r="N327" s="41">
        <f t="shared" ref="N327:N358" si="85">VLOOKUP(C327,AC:AL,10,0)</f>
        <v>1</v>
      </c>
      <c r="O327" s="41">
        <f t="shared" si="84"/>
        <v>1</v>
      </c>
      <c r="P327" s="41" t="s">
        <v>122</v>
      </c>
      <c r="Q327" s="41">
        <v>0</v>
      </c>
      <c r="R327" s="2">
        <v>0</v>
      </c>
      <c r="S327" s="2">
        <v>0</v>
      </c>
      <c r="T327" s="59" t="s">
        <v>105</v>
      </c>
      <c r="U327" s="2" t="s">
        <v>501</v>
      </c>
    </row>
    <row r="328" spans="1:21">
      <c r="A328" s="52" t="str">
        <f t="shared" si="72"/>
        <v>1299</v>
      </c>
      <c r="B328" s="50" t="str">
        <f t="shared" si="73"/>
        <v>track_1299</v>
      </c>
      <c r="C328" s="2">
        <f t="shared" si="74"/>
        <v>17</v>
      </c>
      <c r="D328" s="2">
        <f t="shared" si="75"/>
        <v>0</v>
      </c>
      <c r="E328" s="2">
        <f t="shared" si="76"/>
        <v>4</v>
      </c>
      <c r="F328" s="2">
        <f t="shared" si="77"/>
        <v>2</v>
      </c>
      <c r="G328" s="2">
        <f t="shared" si="78"/>
        <v>1</v>
      </c>
      <c r="H328" s="2">
        <f t="shared" si="79"/>
        <v>13</v>
      </c>
      <c r="I328" s="41">
        <v>4</v>
      </c>
      <c r="J328" s="41">
        <f t="shared" si="80"/>
        <v>1</v>
      </c>
      <c r="K328" s="41">
        <f t="shared" si="81"/>
        <v>1</v>
      </c>
      <c r="L328" s="41">
        <f t="shared" si="82"/>
        <v>1</v>
      </c>
      <c r="M328" s="41">
        <f t="shared" si="83"/>
        <v>1</v>
      </c>
      <c r="N328" s="41">
        <f t="shared" si="85"/>
        <v>1</v>
      </c>
      <c r="O328" s="41">
        <f t="shared" si="84"/>
        <v>1</v>
      </c>
      <c r="P328" s="41" t="s">
        <v>122</v>
      </c>
      <c r="Q328" s="41">
        <v>0</v>
      </c>
      <c r="R328" s="2">
        <v>0</v>
      </c>
      <c r="S328" s="2">
        <v>0</v>
      </c>
      <c r="T328" s="59" t="s">
        <v>105</v>
      </c>
      <c r="U328" s="2" t="s">
        <v>502</v>
      </c>
    </row>
    <row r="329" spans="1:21">
      <c r="A329" s="52" t="str">
        <f t="shared" si="72"/>
        <v>1300</v>
      </c>
      <c r="B329" s="50" t="str">
        <f t="shared" si="73"/>
        <v>track_1300</v>
      </c>
      <c r="C329" s="2">
        <f t="shared" si="74"/>
        <v>17</v>
      </c>
      <c r="D329" s="2">
        <f t="shared" si="75"/>
        <v>0</v>
      </c>
      <c r="E329" s="2">
        <f t="shared" si="76"/>
        <v>4</v>
      </c>
      <c r="F329" s="2">
        <f t="shared" si="77"/>
        <v>3</v>
      </c>
      <c r="G329" s="2">
        <f t="shared" si="78"/>
        <v>2</v>
      </c>
      <c r="H329" s="2">
        <f t="shared" si="79"/>
        <v>14</v>
      </c>
      <c r="I329" s="41">
        <v>4</v>
      </c>
      <c r="J329" s="41">
        <f t="shared" si="80"/>
        <v>1</v>
      </c>
      <c r="K329" s="41">
        <f t="shared" si="81"/>
        <v>1</v>
      </c>
      <c r="L329" s="41">
        <f t="shared" si="82"/>
        <v>1</v>
      </c>
      <c r="M329" s="41">
        <f t="shared" si="83"/>
        <v>1</v>
      </c>
      <c r="N329" s="41">
        <f t="shared" si="85"/>
        <v>1</v>
      </c>
      <c r="O329" s="41">
        <f t="shared" si="84"/>
        <v>1</v>
      </c>
      <c r="P329" s="41" t="s">
        <v>122</v>
      </c>
      <c r="Q329" s="41">
        <v>0</v>
      </c>
      <c r="R329" s="2">
        <v>0</v>
      </c>
      <c r="S329" s="2">
        <v>0</v>
      </c>
      <c r="T329" s="59" t="s">
        <v>105</v>
      </c>
      <c r="U329" s="2" t="s">
        <v>503</v>
      </c>
    </row>
    <row r="330" spans="1:21">
      <c r="A330" s="52" t="str">
        <f t="shared" si="72"/>
        <v>1301</v>
      </c>
      <c r="B330" s="50" t="str">
        <f t="shared" si="73"/>
        <v>track_1301</v>
      </c>
      <c r="C330" s="2">
        <f t="shared" si="74"/>
        <v>17</v>
      </c>
      <c r="D330" s="2">
        <f t="shared" si="75"/>
        <v>0</v>
      </c>
      <c r="E330" s="2">
        <f t="shared" si="76"/>
        <v>2</v>
      </c>
      <c r="F330" s="2">
        <f t="shared" si="77"/>
        <v>4</v>
      </c>
      <c r="G330" s="2">
        <f t="shared" si="78"/>
        <v>2</v>
      </c>
      <c r="H330" s="2">
        <f t="shared" si="79"/>
        <v>15</v>
      </c>
      <c r="I330" s="41">
        <v>4</v>
      </c>
      <c r="J330" s="41">
        <f t="shared" si="80"/>
        <v>1</v>
      </c>
      <c r="K330" s="41">
        <f t="shared" si="81"/>
        <v>1</v>
      </c>
      <c r="L330" s="41">
        <f t="shared" si="82"/>
        <v>1</v>
      </c>
      <c r="M330" s="41">
        <f t="shared" si="83"/>
        <v>1</v>
      </c>
      <c r="N330" s="41">
        <f t="shared" si="85"/>
        <v>1</v>
      </c>
      <c r="O330" s="41">
        <f t="shared" si="84"/>
        <v>1</v>
      </c>
      <c r="P330" s="41" t="s">
        <v>122</v>
      </c>
      <c r="Q330" s="41">
        <v>0</v>
      </c>
      <c r="R330" s="2">
        <v>0</v>
      </c>
      <c r="S330" s="2">
        <v>0</v>
      </c>
      <c r="T330" s="59" t="s">
        <v>105</v>
      </c>
      <c r="U330" s="2" t="s">
        <v>504</v>
      </c>
    </row>
    <row r="331" spans="1:21">
      <c r="A331" s="52" t="str">
        <f t="shared" si="72"/>
        <v>1302</v>
      </c>
      <c r="B331" s="50" t="str">
        <f t="shared" si="73"/>
        <v>track_1302</v>
      </c>
      <c r="C331" s="2">
        <f t="shared" si="74"/>
        <v>17</v>
      </c>
      <c r="D331" s="2">
        <f t="shared" si="75"/>
        <v>0</v>
      </c>
      <c r="E331" s="2">
        <f t="shared" si="76"/>
        <v>1</v>
      </c>
      <c r="F331" s="2">
        <f t="shared" si="77"/>
        <v>2</v>
      </c>
      <c r="G331" s="2">
        <f t="shared" si="78"/>
        <v>2</v>
      </c>
      <c r="H331" s="2">
        <f t="shared" si="79"/>
        <v>16</v>
      </c>
      <c r="I331" s="41">
        <v>4</v>
      </c>
      <c r="J331" s="41">
        <f t="shared" si="80"/>
        <v>1</v>
      </c>
      <c r="K331" s="41">
        <f t="shared" si="81"/>
        <v>1</v>
      </c>
      <c r="L331" s="41">
        <f t="shared" si="82"/>
        <v>1</v>
      </c>
      <c r="M331" s="41">
        <f t="shared" si="83"/>
        <v>1</v>
      </c>
      <c r="N331" s="41">
        <f t="shared" si="85"/>
        <v>1</v>
      </c>
      <c r="O331" s="41">
        <f t="shared" si="84"/>
        <v>1</v>
      </c>
      <c r="P331" s="41" t="s">
        <v>122</v>
      </c>
      <c r="Q331" s="41">
        <v>0</v>
      </c>
      <c r="R331" s="2">
        <v>0</v>
      </c>
      <c r="S331" s="2">
        <v>0</v>
      </c>
      <c r="T331" s="59" t="s">
        <v>105</v>
      </c>
      <c r="U331" s="2" t="s">
        <v>505</v>
      </c>
    </row>
    <row r="332" spans="1:21">
      <c r="A332" s="52" t="str">
        <f t="shared" si="72"/>
        <v>1303</v>
      </c>
      <c r="B332" s="50" t="str">
        <f t="shared" si="73"/>
        <v>track_1303</v>
      </c>
      <c r="C332" s="2">
        <f t="shared" si="74"/>
        <v>17</v>
      </c>
      <c r="D332" s="2">
        <f t="shared" si="75"/>
        <v>0</v>
      </c>
      <c r="E332" s="2">
        <f t="shared" si="76"/>
        <v>4</v>
      </c>
      <c r="F332" s="2">
        <f t="shared" si="77"/>
        <v>2</v>
      </c>
      <c r="G332" s="2">
        <f t="shared" si="78"/>
        <v>3</v>
      </c>
      <c r="H332" s="2">
        <f t="shared" si="79"/>
        <v>17</v>
      </c>
      <c r="I332" s="41">
        <v>4</v>
      </c>
      <c r="J332" s="41">
        <f t="shared" si="80"/>
        <v>1</v>
      </c>
      <c r="K332" s="41">
        <f t="shared" si="81"/>
        <v>1</v>
      </c>
      <c r="L332" s="41">
        <f t="shared" si="82"/>
        <v>1</v>
      </c>
      <c r="M332" s="41">
        <f t="shared" si="83"/>
        <v>1</v>
      </c>
      <c r="N332" s="41">
        <f t="shared" si="85"/>
        <v>1</v>
      </c>
      <c r="O332" s="41">
        <f t="shared" si="84"/>
        <v>1</v>
      </c>
      <c r="P332" s="41" t="s">
        <v>122</v>
      </c>
      <c r="Q332" s="41">
        <v>0</v>
      </c>
      <c r="R332" s="2">
        <v>0</v>
      </c>
      <c r="S332" s="2">
        <v>0</v>
      </c>
      <c r="T332" s="59" t="s">
        <v>105</v>
      </c>
      <c r="U332" s="2" t="s">
        <v>506</v>
      </c>
    </row>
    <row r="333" spans="1:21">
      <c r="A333" s="52" t="str">
        <f t="shared" si="72"/>
        <v>1304</v>
      </c>
      <c r="B333" s="50" t="str">
        <f t="shared" si="73"/>
        <v>track_1304</v>
      </c>
      <c r="C333" s="2">
        <f t="shared" si="74"/>
        <v>17</v>
      </c>
      <c r="D333" s="2">
        <f t="shared" si="75"/>
        <v>0</v>
      </c>
      <c r="E333" s="2">
        <f t="shared" si="76"/>
        <v>2</v>
      </c>
      <c r="F333" s="2">
        <f t="shared" si="77"/>
        <v>4</v>
      </c>
      <c r="G333" s="2">
        <f t="shared" si="78"/>
        <v>3</v>
      </c>
      <c r="H333" s="2">
        <f t="shared" si="79"/>
        <v>18</v>
      </c>
      <c r="I333" s="41">
        <v>4</v>
      </c>
      <c r="J333" s="41">
        <f t="shared" si="80"/>
        <v>1</v>
      </c>
      <c r="K333" s="41">
        <f t="shared" si="81"/>
        <v>1</v>
      </c>
      <c r="L333" s="41">
        <f t="shared" si="82"/>
        <v>1</v>
      </c>
      <c r="M333" s="41">
        <f t="shared" si="83"/>
        <v>1</v>
      </c>
      <c r="N333" s="41">
        <f t="shared" si="85"/>
        <v>1</v>
      </c>
      <c r="O333" s="41">
        <f t="shared" si="84"/>
        <v>1</v>
      </c>
      <c r="P333" s="41" t="s">
        <v>122</v>
      </c>
      <c r="Q333" s="41">
        <v>0</v>
      </c>
      <c r="R333" s="2">
        <v>0</v>
      </c>
      <c r="S333" s="2">
        <v>0</v>
      </c>
      <c r="T333" s="59" t="s">
        <v>105</v>
      </c>
      <c r="U333" s="2" t="s">
        <v>507</v>
      </c>
    </row>
    <row r="334" spans="1:21">
      <c r="A334" s="52" t="str">
        <f t="shared" si="72"/>
        <v>1305</v>
      </c>
      <c r="B334" s="50" t="str">
        <f t="shared" si="73"/>
        <v>track_1305</v>
      </c>
      <c r="C334" s="2">
        <f t="shared" si="74"/>
        <v>18</v>
      </c>
      <c r="D334" s="2">
        <f t="shared" si="75"/>
        <v>1</v>
      </c>
      <c r="E334" s="2">
        <f t="shared" si="76"/>
        <v>2</v>
      </c>
      <c r="F334" s="2">
        <f t="shared" si="77"/>
        <v>4</v>
      </c>
      <c r="G334" s="2">
        <f t="shared" si="78"/>
        <v>1</v>
      </c>
      <c r="H334" s="2">
        <f t="shared" si="79"/>
        <v>9</v>
      </c>
      <c r="I334" s="41">
        <v>4</v>
      </c>
      <c r="J334" s="41">
        <f t="shared" si="80"/>
        <v>1</v>
      </c>
      <c r="K334" s="41">
        <f t="shared" si="81"/>
        <v>0</v>
      </c>
      <c r="L334" s="41">
        <f t="shared" si="82"/>
        <v>0</v>
      </c>
      <c r="M334" s="41">
        <f t="shared" si="83"/>
        <v>1</v>
      </c>
      <c r="N334" s="41">
        <f t="shared" si="85"/>
        <v>1</v>
      </c>
      <c r="O334" s="41">
        <f t="shared" si="84"/>
        <v>1</v>
      </c>
      <c r="P334" s="41" t="s">
        <v>122</v>
      </c>
      <c r="Q334" s="41">
        <v>0</v>
      </c>
      <c r="R334" s="2">
        <v>0</v>
      </c>
      <c r="S334" s="2">
        <v>0</v>
      </c>
      <c r="T334" s="59" t="s">
        <v>105</v>
      </c>
      <c r="U334" s="2" t="s">
        <v>508</v>
      </c>
    </row>
    <row r="335" spans="1:21">
      <c r="A335" s="52" t="str">
        <f t="shared" si="72"/>
        <v>1306</v>
      </c>
      <c r="B335" s="50" t="str">
        <f t="shared" si="73"/>
        <v>track_1306</v>
      </c>
      <c r="C335" s="2">
        <f t="shared" si="74"/>
        <v>18</v>
      </c>
      <c r="D335" s="2">
        <f t="shared" si="75"/>
        <v>1</v>
      </c>
      <c r="E335" s="2">
        <f t="shared" si="76"/>
        <v>4</v>
      </c>
      <c r="F335" s="2">
        <f t="shared" si="77"/>
        <v>2</v>
      </c>
      <c r="G335" s="2">
        <f t="shared" si="78"/>
        <v>1</v>
      </c>
      <c r="H335" s="2">
        <f t="shared" si="79"/>
        <v>10</v>
      </c>
      <c r="I335" s="41">
        <v>4</v>
      </c>
      <c r="J335" s="41">
        <f t="shared" si="80"/>
        <v>1</v>
      </c>
      <c r="K335" s="41">
        <f t="shared" si="81"/>
        <v>0</v>
      </c>
      <c r="L335" s="41">
        <f t="shared" si="82"/>
        <v>0</v>
      </c>
      <c r="M335" s="41">
        <f t="shared" si="83"/>
        <v>1</v>
      </c>
      <c r="N335" s="41">
        <f t="shared" si="85"/>
        <v>1</v>
      </c>
      <c r="O335" s="41">
        <f t="shared" si="84"/>
        <v>1</v>
      </c>
      <c r="P335" s="41" t="s">
        <v>122</v>
      </c>
      <c r="Q335" s="41">
        <v>0</v>
      </c>
      <c r="R335" s="2">
        <v>0</v>
      </c>
      <c r="S335" s="2">
        <v>0</v>
      </c>
      <c r="T335" s="59" t="s">
        <v>105</v>
      </c>
      <c r="U335" s="2" t="s">
        <v>509</v>
      </c>
    </row>
    <row r="336" spans="1:21">
      <c r="A336" s="52" t="str">
        <f t="shared" si="72"/>
        <v>1307</v>
      </c>
      <c r="B336" s="50" t="str">
        <f t="shared" si="73"/>
        <v>track_1307</v>
      </c>
      <c r="C336" s="2">
        <f t="shared" si="74"/>
        <v>18</v>
      </c>
      <c r="D336" s="2">
        <f t="shared" si="75"/>
        <v>1</v>
      </c>
      <c r="E336" s="2">
        <f t="shared" si="76"/>
        <v>3</v>
      </c>
      <c r="F336" s="2">
        <f t="shared" si="77"/>
        <v>4</v>
      </c>
      <c r="G336" s="2">
        <f t="shared" si="78"/>
        <v>1</v>
      </c>
      <c r="H336" s="2">
        <f t="shared" si="79"/>
        <v>11</v>
      </c>
      <c r="I336" s="41">
        <v>4</v>
      </c>
      <c r="J336" s="41">
        <f t="shared" ref="J336:J367" si="86">VLOOKUP(C336,AC:AH,6,0)</f>
        <v>1</v>
      </c>
      <c r="K336" s="41">
        <f t="shared" ref="K336:K367" si="87">VLOOKUP(C336,AC:AI,7,0)</f>
        <v>0</v>
      </c>
      <c r="L336" s="41">
        <f t="shared" ref="L336:L367" si="88">VLOOKUP(C336,AC:AN,8,0)</f>
        <v>0</v>
      </c>
      <c r="M336" s="41">
        <f t="shared" ref="M336:M367" si="89">VLOOKUP(C336,AC:AK,9,0)</f>
        <v>1</v>
      </c>
      <c r="N336" s="41">
        <f t="shared" si="85"/>
        <v>1</v>
      </c>
      <c r="O336" s="41">
        <f t="shared" si="84"/>
        <v>1</v>
      </c>
      <c r="P336" s="41" t="s">
        <v>122</v>
      </c>
      <c r="Q336" s="41">
        <v>0</v>
      </c>
      <c r="R336" s="2">
        <v>0</v>
      </c>
      <c r="S336" s="2">
        <v>0</v>
      </c>
      <c r="T336" s="59" t="s">
        <v>105</v>
      </c>
      <c r="U336" s="2" t="s">
        <v>510</v>
      </c>
    </row>
    <row r="337" spans="1:21">
      <c r="A337" s="52" t="str">
        <f t="shared" si="72"/>
        <v>1308</v>
      </c>
      <c r="B337" s="50" t="str">
        <f t="shared" si="73"/>
        <v>track_1308</v>
      </c>
      <c r="C337" s="2">
        <f t="shared" si="74"/>
        <v>18</v>
      </c>
      <c r="D337" s="2">
        <f t="shared" si="75"/>
        <v>1</v>
      </c>
      <c r="E337" s="2">
        <f t="shared" si="76"/>
        <v>1</v>
      </c>
      <c r="F337" s="2">
        <f t="shared" si="77"/>
        <v>2</v>
      </c>
      <c r="G337" s="2">
        <f t="shared" si="78"/>
        <v>1</v>
      </c>
      <c r="H337" s="2">
        <f t="shared" si="79"/>
        <v>12</v>
      </c>
      <c r="I337" s="41">
        <v>4</v>
      </c>
      <c r="J337" s="41">
        <f t="shared" si="86"/>
        <v>1</v>
      </c>
      <c r="K337" s="41">
        <f t="shared" si="87"/>
        <v>0</v>
      </c>
      <c r="L337" s="41">
        <f t="shared" si="88"/>
        <v>0</v>
      </c>
      <c r="M337" s="41">
        <f t="shared" si="89"/>
        <v>1</v>
      </c>
      <c r="N337" s="41">
        <f t="shared" si="85"/>
        <v>1</v>
      </c>
      <c r="O337" s="41">
        <f t="shared" ref="O337:O368" si="90">VLOOKUP(C336,AC:AM,11,0)</f>
        <v>1</v>
      </c>
      <c r="P337" s="41" t="s">
        <v>122</v>
      </c>
      <c r="Q337" s="41">
        <v>0</v>
      </c>
      <c r="R337" s="2">
        <v>0</v>
      </c>
      <c r="S337" s="2">
        <v>0</v>
      </c>
      <c r="T337" s="59" t="s">
        <v>105</v>
      </c>
      <c r="U337" s="2" t="s">
        <v>511</v>
      </c>
    </row>
    <row r="338" spans="1:21">
      <c r="A338" s="52" t="str">
        <f t="shared" si="72"/>
        <v>1309</v>
      </c>
      <c r="B338" s="50" t="str">
        <f t="shared" si="73"/>
        <v>track_1309</v>
      </c>
      <c r="C338" s="2">
        <f t="shared" si="74"/>
        <v>18</v>
      </c>
      <c r="D338" s="2">
        <f t="shared" si="75"/>
        <v>1</v>
      </c>
      <c r="E338" s="2">
        <f t="shared" si="76"/>
        <v>1</v>
      </c>
      <c r="F338" s="2">
        <f t="shared" si="77"/>
        <v>3</v>
      </c>
      <c r="G338" s="2">
        <f t="shared" si="78"/>
        <v>1</v>
      </c>
      <c r="H338" s="2">
        <f t="shared" si="79"/>
        <v>13</v>
      </c>
      <c r="I338" s="41">
        <v>4</v>
      </c>
      <c r="J338" s="41">
        <f t="shared" si="86"/>
        <v>1</v>
      </c>
      <c r="K338" s="41">
        <f t="shared" si="87"/>
        <v>0</v>
      </c>
      <c r="L338" s="41">
        <f t="shared" si="88"/>
        <v>0</v>
      </c>
      <c r="M338" s="41">
        <f t="shared" si="89"/>
        <v>1</v>
      </c>
      <c r="N338" s="41">
        <f t="shared" si="85"/>
        <v>1</v>
      </c>
      <c r="O338" s="41">
        <f t="shared" si="90"/>
        <v>1</v>
      </c>
      <c r="P338" s="41" t="s">
        <v>122</v>
      </c>
      <c r="Q338" s="41">
        <v>0</v>
      </c>
      <c r="R338" s="2">
        <v>0</v>
      </c>
      <c r="S338" s="2">
        <v>0</v>
      </c>
      <c r="T338" s="59" t="s">
        <v>105</v>
      </c>
      <c r="U338" s="2" t="s">
        <v>512</v>
      </c>
    </row>
    <row r="339" spans="1:21">
      <c r="A339" s="52" t="str">
        <f t="shared" si="72"/>
        <v>1310</v>
      </c>
      <c r="B339" s="50" t="str">
        <f t="shared" ref="B339:B402" si="91">"track_"&amp;A339</f>
        <v>track_1310</v>
      </c>
      <c r="C339" s="2">
        <f t="shared" si="74"/>
        <v>18</v>
      </c>
      <c r="D339" s="2">
        <f t="shared" si="75"/>
        <v>1</v>
      </c>
      <c r="E339" s="2">
        <f t="shared" si="76"/>
        <v>4</v>
      </c>
      <c r="F339" s="2">
        <f t="shared" si="77"/>
        <v>2</v>
      </c>
      <c r="G339" s="2">
        <f t="shared" si="78"/>
        <v>2</v>
      </c>
      <c r="H339" s="2">
        <f t="shared" si="79"/>
        <v>14</v>
      </c>
      <c r="I339" s="41">
        <v>4</v>
      </c>
      <c r="J339" s="41">
        <f t="shared" si="86"/>
        <v>1</v>
      </c>
      <c r="K339" s="41">
        <f t="shared" si="87"/>
        <v>0</v>
      </c>
      <c r="L339" s="41">
        <f t="shared" si="88"/>
        <v>0</v>
      </c>
      <c r="M339" s="41">
        <f t="shared" si="89"/>
        <v>1</v>
      </c>
      <c r="N339" s="41">
        <f t="shared" si="85"/>
        <v>1</v>
      </c>
      <c r="O339" s="41">
        <f t="shared" si="90"/>
        <v>1</v>
      </c>
      <c r="P339" s="41" t="s">
        <v>122</v>
      </c>
      <c r="Q339" s="41">
        <v>0</v>
      </c>
      <c r="R339" s="2">
        <v>0</v>
      </c>
      <c r="S339" s="2">
        <v>0</v>
      </c>
      <c r="T339" s="59" t="s">
        <v>105</v>
      </c>
      <c r="U339" s="2" t="s">
        <v>513</v>
      </c>
    </row>
    <row r="340" spans="1:21">
      <c r="A340" s="52" t="str">
        <f t="shared" si="72"/>
        <v>1311</v>
      </c>
      <c r="B340" s="50" t="str">
        <f t="shared" si="91"/>
        <v>track_1311</v>
      </c>
      <c r="C340" s="2">
        <f t="shared" si="74"/>
        <v>18</v>
      </c>
      <c r="D340" s="2">
        <f t="shared" si="75"/>
        <v>1</v>
      </c>
      <c r="E340" s="2">
        <f t="shared" si="76"/>
        <v>2</v>
      </c>
      <c r="F340" s="2">
        <f t="shared" si="77"/>
        <v>4</v>
      </c>
      <c r="G340" s="2">
        <f t="shared" si="78"/>
        <v>2</v>
      </c>
      <c r="H340" s="2">
        <f t="shared" si="79"/>
        <v>15</v>
      </c>
      <c r="I340" s="41">
        <v>4</v>
      </c>
      <c r="J340" s="41">
        <f t="shared" si="86"/>
        <v>1</v>
      </c>
      <c r="K340" s="41">
        <f t="shared" si="87"/>
        <v>0</v>
      </c>
      <c r="L340" s="41">
        <f t="shared" si="88"/>
        <v>0</v>
      </c>
      <c r="M340" s="41">
        <f t="shared" si="89"/>
        <v>1</v>
      </c>
      <c r="N340" s="41">
        <f t="shared" si="85"/>
        <v>1</v>
      </c>
      <c r="O340" s="41">
        <f t="shared" si="90"/>
        <v>1</v>
      </c>
      <c r="P340" s="41" t="s">
        <v>122</v>
      </c>
      <c r="Q340" s="41">
        <v>0</v>
      </c>
      <c r="R340" s="2">
        <v>0</v>
      </c>
      <c r="S340" s="2">
        <v>0</v>
      </c>
      <c r="T340" s="59" t="s">
        <v>105</v>
      </c>
      <c r="U340" s="2" t="s">
        <v>514</v>
      </c>
    </row>
    <row r="341" spans="1:21">
      <c r="A341" s="52" t="str">
        <f t="shared" si="72"/>
        <v>1312</v>
      </c>
      <c r="B341" s="50" t="str">
        <f t="shared" si="91"/>
        <v>track_1312</v>
      </c>
      <c r="C341" s="2">
        <f t="shared" si="74"/>
        <v>18</v>
      </c>
      <c r="D341" s="2">
        <f t="shared" si="75"/>
        <v>1</v>
      </c>
      <c r="E341" s="2">
        <f t="shared" si="76"/>
        <v>1</v>
      </c>
      <c r="F341" s="2">
        <f t="shared" si="77"/>
        <v>3</v>
      </c>
      <c r="G341" s="2">
        <f t="shared" si="78"/>
        <v>2</v>
      </c>
      <c r="H341" s="2">
        <f t="shared" si="79"/>
        <v>16</v>
      </c>
      <c r="I341" s="41">
        <v>4</v>
      </c>
      <c r="J341" s="41">
        <f t="shared" si="86"/>
        <v>1</v>
      </c>
      <c r="K341" s="41">
        <f t="shared" si="87"/>
        <v>0</v>
      </c>
      <c r="L341" s="41">
        <f t="shared" si="88"/>
        <v>0</v>
      </c>
      <c r="M341" s="41">
        <f t="shared" si="89"/>
        <v>1</v>
      </c>
      <c r="N341" s="41">
        <f t="shared" si="85"/>
        <v>1</v>
      </c>
      <c r="O341" s="41">
        <f t="shared" si="90"/>
        <v>1</v>
      </c>
      <c r="P341" s="41" t="s">
        <v>122</v>
      </c>
      <c r="Q341" s="41">
        <v>0</v>
      </c>
      <c r="R341" s="2">
        <v>0</v>
      </c>
      <c r="S341" s="2">
        <v>0</v>
      </c>
      <c r="T341" s="59" t="s">
        <v>105</v>
      </c>
      <c r="U341" s="2" t="s">
        <v>515</v>
      </c>
    </row>
    <row r="342" spans="1:21">
      <c r="A342" s="52" t="str">
        <f t="shared" si="72"/>
        <v>1313</v>
      </c>
      <c r="B342" s="50" t="str">
        <f t="shared" si="91"/>
        <v>track_1313</v>
      </c>
      <c r="C342" s="2">
        <f t="shared" si="74"/>
        <v>18</v>
      </c>
      <c r="D342" s="2">
        <f t="shared" si="75"/>
        <v>1</v>
      </c>
      <c r="E342" s="2">
        <f t="shared" si="76"/>
        <v>4</v>
      </c>
      <c r="F342" s="2">
        <f t="shared" si="77"/>
        <v>2</v>
      </c>
      <c r="G342" s="2">
        <f t="shared" si="78"/>
        <v>2</v>
      </c>
      <c r="H342" s="2">
        <f t="shared" si="79"/>
        <v>17</v>
      </c>
      <c r="I342" s="41">
        <v>4</v>
      </c>
      <c r="J342" s="41">
        <f t="shared" si="86"/>
        <v>1</v>
      </c>
      <c r="K342" s="41">
        <f t="shared" si="87"/>
        <v>0</v>
      </c>
      <c r="L342" s="41">
        <f t="shared" si="88"/>
        <v>0</v>
      </c>
      <c r="M342" s="41">
        <f t="shared" si="89"/>
        <v>1</v>
      </c>
      <c r="N342" s="41">
        <f t="shared" si="85"/>
        <v>1</v>
      </c>
      <c r="O342" s="41">
        <f t="shared" si="90"/>
        <v>1</v>
      </c>
      <c r="P342" s="41" t="s">
        <v>122</v>
      </c>
      <c r="Q342" s="41">
        <v>0</v>
      </c>
      <c r="R342" s="2">
        <v>0</v>
      </c>
      <c r="S342" s="2">
        <v>0</v>
      </c>
      <c r="T342" s="59" t="s">
        <v>105</v>
      </c>
      <c r="U342" s="2" t="s">
        <v>516</v>
      </c>
    </row>
    <row r="343" spans="1:21">
      <c r="A343" s="52" t="str">
        <f t="shared" si="72"/>
        <v>1314</v>
      </c>
      <c r="B343" s="50" t="str">
        <f t="shared" si="91"/>
        <v>track_1314</v>
      </c>
      <c r="C343" s="2">
        <f t="shared" si="74"/>
        <v>18</v>
      </c>
      <c r="D343" s="2">
        <f t="shared" si="75"/>
        <v>1</v>
      </c>
      <c r="E343" s="2">
        <f t="shared" si="76"/>
        <v>2</v>
      </c>
      <c r="F343" s="2">
        <f t="shared" si="77"/>
        <v>4</v>
      </c>
      <c r="G343" s="2">
        <f t="shared" si="78"/>
        <v>3</v>
      </c>
      <c r="H343" s="2">
        <f t="shared" si="79"/>
        <v>18</v>
      </c>
      <c r="I343" s="41">
        <v>4</v>
      </c>
      <c r="J343" s="41">
        <f t="shared" si="86"/>
        <v>1</v>
      </c>
      <c r="K343" s="41">
        <f t="shared" si="87"/>
        <v>0</v>
      </c>
      <c r="L343" s="41">
        <f t="shared" si="88"/>
        <v>0</v>
      </c>
      <c r="M343" s="41">
        <f t="shared" si="89"/>
        <v>1</v>
      </c>
      <c r="N343" s="41">
        <f t="shared" si="85"/>
        <v>1</v>
      </c>
      <c r="O343" s="41">
        <f t="shared" si="90"/>
        <v>1</v>
      </c>
      <c r="P343" s="41" t="s">
        <v>122</v>
      </c>
      <c r="Q343" s="41">
        <v>0</v>
      </c>
      <c r="R343" s="2">
        <v>0</v>
      </c>
      <c r="S343" s="2">
        <v>0</v>
      </c>
      <c r="T343" s="59" t="s">
        <v>105</v>
      </c>
      <c r="U343" s="2" t="s">
        <v>517</v>
      </c>
    </row>
    <row r="344" spans="1:21">
      <c r="A344" s="52" t="str">
        <f t="shared" si="72"/>
        <v>1315</v>
      </c>
      <c r="B344" s="50" t="str">
        <f t="shared" si="91"/>
        <v>track_1315</v>
      </c>
      <c r="C344" s="2">
        <f t="shared" si="74"/>
        <v>19</v>
      </c>
      <c r="D344" s="2">
        <f t="shared" si="75"/>
        <v>0</v>
      </c>
      <c r="E344" s="2">
        <f t="shared" si="76"/>
        <v>4</v>
      </c>
      <c r="F344" s="2">
        <f t="shared" si="77"/>
        <v>2</v>
      </c>
      <c r="G344" s="2">
        <f t="shared" ref="G344:G407" si="92">INT(RIGHT(LEFT(U344,13),1))</f>
        <v>1</v>
      </c>
      <c r="H344" s="2">
        <f t="shared" ref="H344:H407" si="93">INT(RIGHT(LEFT(U344,16),2))</f>
        <v>9</v>
      </c>
      <c r="I344" s="41">
        <v>4</v>
      </c>
      <c r="J344" s="41">
        <f t="shared" si="86"/>
        <v>1</v>
      </c>
      <c r="K344" s="41">
        <f t="shared" si="87"/>
        <v>1</v>
      </c>
      <c r="L344" s="41">
        <f t="shared" si="88"/>
        <v>1</v>
      </c>
      <c r="M344" s="41">
        <f t="shared" si="89"/>
        <v>0</v>
      </c>
      <c r="N344" s="41">
        <f t="shared" si="85"/>
        <v>1</v>
      </c>
      <c r="O344" s="41">
        <f t="shared" si="90"/>
        <v>1</v>
      </c>
      <c r="P344" s="41" t="s">
        <v>122</v>
      </c>
      <c r="Q344" s="41">
        <v>0</v>
      </c>
      <c r="R344" s="2">
        <v>0</v>
      </c>
      <c r="S344" s="2">
        <v>0</v>
      </c>
      <c r="T344" s="59" t="s">
        <v>105</v>
      </c>
      <c r="U344" s="2" t="s">
        <v>518</v>
      </c>
    </row>
    <row r="345" spans="1:21">
      <c r="A345" s="52" t="str">
        <f t="shared" si="72"/>
        <v>1316</v>
      </c>
      <c r="B345" s="50" t="str">
        <f t="shared" si="91"/>
        <v>track_1316</v>
      </c>
      <c r="C345" s="2">
        <f t="shared" si="74"/>
        <v>19</v>
      </c>
      <c r="D345" s="2">
        <f t="shared" si="75"/>
        <v>0</v>
      </c>
      <c r="E345" s="2">
        <f t="shared" si="76"/>
        <v>2</v>
      </c>
      <c r="F345" s="2">
        <f t="shared" si="77"/>
        <v>4</v>
      </c>
      <c r="G345" s="2">
        <f t="shared" si="92"/>
        <v>1</v>
      </c>
      <c r="H345" s="2">
        <f t="shared" si="93"/>
        <v>10</v>
      </c>
      <c r="I345" s="41">
        <v>4</v>
      </c>
      <c r="J345" s="41">
        <f t="shared" si="86"/>
        <v>1</v>
      </c>
      <c r="K345" s="41">
        <f t="shared" si="87"/>
        <v>1</v>
      </c>
      <c r="L345" s="41">
        <f t="shared" si="88"/>
        <v>1</v>
      </c>
      <c r="M345" s="41">
        <f t="shared" si="89"/>
        <v>0</v>
      </c>
      <c r="N345" s="41">
        <f t="shared" si="85"/>
        <v>1</v>
      </c>
      <c r="O345" s="41">
        <f t="shared" si="90"/>
        <v>1</v>
      </c>
      <c r="P345" s="41" t="s">
        <v>122</v>
      </c>
      <c r="Q345" s="41">
        <v>0</v>
      </c>
      <c r="R345" s="2">
        <v>0</v>
      </c>
      <c r="S345" s="2">
        <v>0</v>
      </c>
      <c r="T345" s="59" t="s">
        <v>105</v>
      </c>
      <c r="U345" s="2" t="s">
        <v>519</v>
      </c>
    </row>
    <row r="346" spans="1:21">
      <c r="A346" s="52" t="str">
        <f t="shared" si="72"/>
        <v>1317</v>
      </c>
      <c r="B346" s="50" t="str">
        <f t="shared" si="91"/>
        <v>track_1317</v>
      </c>
      <c r="C346" s="2">
        <f t="shared" si="74"/>
        <v>19</v>
      </c>
      <c r="D346" s="2">
        <f t="shared" si="75"/>
        <v>0</v>
      </c>
      <c r="E346" s="2">
        <f t="shared" si="76"/>
        <v>1</v>
      </c>
      <c r="F346" s="2">
        <f t="shared" si="77"/>
        <v>3</v>
      </c>
      <c r="G346" s="2">
        <f t="shared" si="92"/>
        <v>1</v>
      </c>
      <c r="H346" s="2">
        <f t="shared" si="93"/>
        <v>11</v>
      </c>
      <c r="I346" s="41">
        <v>4</v>
      </c>
      <c r="J346" s="41">
        <f t="shared" si="86"/>
        <v>1</v>
      </c>
      <c r="K346" s="41">
        <f t="shared" si="87"/>
        <v>1</v>
      </c>
      <c r="L346" s="41">
        <f t="shared" si="88"/>
        <v>1</v>
      </c>
      <c r="M346" s="41">
        <f t="shared" si="89"/>
        <v>0</v>
      </c>
      <c r="N346" s="41">
        <f t="shared" si="85"/>
        <v>1</v>
      </c>
      <c r="O346" s="41">
        <f t="shared" si="90"/>
        <v>1</v>
      </c>
      <c r="P346" s="41" t="s">
        <v>122</v>
      </c>
      <c r="Q346" s="41">
        <v>0</v>
      </c>
      <c r="R346" s="2">
        <v>0</v>
      </c>
      <c r="S346" s="2">
        <v>0</v>
      </c>
      <c r="T346" s="59" t="s">
        <v>105</v>
      </c>
      <c r="U346" s="2" t="s">
        <v>520</v>
      </c>
    </row>
    <row r="347" spans="1:21">
      <c r="A347" s="52" t="str">
        <f t="shared" si="72"/>
        <v>1318</v>
      </c>
      <c r="B347" s="50" t="str">
        <f t="shared" si="91"/>
        <v>track_1318</v>
      </c>
      <c r="C347" s="2">
        <f t="shared" si="74"/>
        <v>19</v>
      </c>
      <c r="D347" s="2">
        <f t="shared" si="75"/>
        <v>0</v>
      </c>
      <c r="E347" s="2">
        <f t="shared" si="76"/>
        <v>3</v>
      </c>
      <c r="F347" s="2">
        <f t="shared" si="77"/>
        <v>4</v>
      </c>
      <c r="G347" s="2">
        <f t="shared" si="92"/>
        <v>1</v>
      </c>
      <c r="H347" s="2">
        <f t="shared" si="93"/>
        <v>12</v>
      </c>
      <c r="I347" s="41">
        <v>4</v>
      </c>
      <c r="J347" s="41">
        <f t="shared" si="86"/>
        <v>1</v>
      </c>
      <c r="K347" s="41">
        <f t="shared" si="87"/>
        <v>1</v>
      </c>
      <c r="L347" s="41">
        <f t="shared" si="88"/>
        <v>1</v>
      </c>
      <c r="M347" s="41">
        <f t="shared" si="89"/>
        <v>0</v>
      </c>
      <c r="N347" s="41">
        <f t="shared" si="85"/>
        <v>1</v>
      </c>
      <c r="O347" s="41">
        <f t="shared" si="90"/>
        <v>1</v>
      </c>
      <c r="P347" s="41" t="s">
        <v>122</v>
      </c>
      <c r="Q347" s="41">
        <v>0</v>
      </c>
      <c r="R347" s="2">
        <v>0</v>
      </c>
      <c r="S347" s="2">
        <v>0</v>
      </c>
      <c r="T347" s="59" t="s">
        <v>105</v>
      </c>
      <c r="U347" s="2" t="s">
        <v>521</v>
      </c>
    </row>
    <row r="348" spans="1:21">
      <c r="A348" s="52" t="str">
        <f t="shared" si="72"/>
        <v>1319</v>
      </c>
      <c r="B348" s="50" t="str">
        <f t="shared" si="91"/>
        <v>track_1319</v>
      </c>
      <c r="C348" s="2">
        <f t="shared" si="74"/>
        <v>19</v>
      </c>
      <c r="D348" s="2">
        <f t="shared" si="75"/>
        <v>0</v>
      </c>
      <c r="E348" s="2">
        <f t="shared" si="76"/>
        <v>4</v>
      </c>
      <c r="F348" s="2">
        <f t="shared" si="77"/>
        <v>2</v>
      </c>
      <c r="G348" s="2">
        <f t="shared" si="92"/>
        <v>1</v>
      </c>
      <c r="H348" s="2">
        <f t="shared" si="93"/>
        <v>13</v>
      </c>
      <c r="I348" s="41">
        <v>4</v>
      </c>
      <c r="J348" s="41">
        <f t="shared" si="86"/>
        <v>1</v>
      </c>
      <c r="K348" s="41">
        <f t="shared" si="87"/>
        <v>1</v>
      </c>
      <c r="L348" s="41">
        <f t="shared" si="88"/>
        <v>1</v>
      </c>
      <c r="M348" s="41">
        <f t="shared" si="89"/>
        <v>0</v>
      </c>
      <c r="N348" s="41">
        <f t="shared" si="85"/>
        <v>1</v>
      </c>
      <c r="O348" s="41">
        <f t="shared" si="90"/>
        <v>1</v>
      </c>
      <c r="P348" s="41" t="s">
        <v>122</v>
      </c>
      <c r="Q348" s="41">
        <v>0</v>
      </c>
      <c r="R348" s="2">
        <v>0</v>
      </c>
      <c r="S348" s="2">
        <v>0</v>
      </c>
      <c r="T348" s="59" t="s">
        <v>105</v>
      </c>
      <c r="U348" s="2" t="s">
        <v>522</v>
      </c>
    </row>
    <row r="349" spans="1:21">
      <c r="A349" s="52" t="str">
        <f t="shared" si="72"/>
        <v>1320</v>
      </c>
      <c r="B349" s="50" t="str">
        <f t="shared" si="91"/>
        <v>track_1320</v>
      </c>
      <c r="C349" s="2">
        <f t="shared" si="74"/>
        <v>19</v>
      </c>
      <c r="D349" s="2">
        <f t="shared" si="75"/>
        <v>0</v>
      </c>
      <c r="E349" s="2">
        <f t="shared" si="76"/>
        <v>4</v>
      </c>
      <c r="F349" s="2">
        <f t="shared" si="77"/>
        <v>2</v>
      </c>
      <c r="G349" s="2">
        <f t="shared" si="92"/>
        <v>2</v>
      </c>
      <c r="H349" s="2">
        <f t="shared" si="93"/>
        <v>14</v>
      </c>
      <c r="I349" s="41">
        <v>4</v>
      </c>
      <c r="J349" s="41">
        <f t="shared" si="86"/>
        <v>1</v>
      </c>
      <c r="K349" s="41">
        <f t="shared" si="87"/>
        <v>1</v>
      </c>
      <c r="L349" s="41">
        <f t="shared" si="88"/>
        <v>1</v>
      </c>
      <c r="M349" s="41">
        <f t="shared" si="89"/>
        <v>0</v>
      </c>
      <c r="N349" s="41">
        <f t="shared" si="85"/>
        <v>1</v>
      </c>
      <c r="O349" s="41">
        <f t="shared" si="90"/>
        <v>1</v>
      </c>
      <c r="P349" s="41" t="s">
        <v>122</v>
      </c>
      <c r="Q349" s="41">
        <v>0</v>
      </c>
      <c r="R349" s="2">
        <v>0</v>
      </c>
      <c r="S349" s="2">
        <v>0</v>
      </c>
      <c r="T349" s="59" t="s">
        <v>105</v>
      </c>
      <c r="U349" s="2" t="s">
        <v>523</v>
      </c>
    </row>
    <row r="350" spans="1:21">
      <c r="A350" s="52" t="str">
        <f t="shared" si="72"/>
        <v>1321</v>
      </c>
      <c r="B350" s="50" t="str">
        <f t="shared" si="91"/>
        <v>track_1321</v>
      </c>
      <c r="C350" s="2">
        <f t="shared" si="74"/>
        <v>19</v>
      </c>
      <c r="D350" s="2">
        <f t="shared" si="75"/>
        <v>0</v>
      </c>
      <c r="E350" s="2">
        <f t="shared" si="76"/>
        <v>1</v>
      </c>
      <c r="F350" s="2">
        <f t="shared" si="77"/>
        <v>2</v>
      </c>
      <c r="G350" s="2">
        <f t="shared" si="92"/>
        <v>2</v>
      </c>
      <c r="H350" s="2">
        <f t="shared" si="93"/>
        <v>15</v>
      </c>
      <c r="I350" s="41">
        <v>4</v>
      </c>
      <c r="J350" s="41">
        <f t="shared" si="86"/>
        <v>1</v>
      </c>
      <c r="K350" s="41">
        <f t="shared" si="87"/>
        <v>1</v>
      </c>
      <c r="L350" s="41">
        <f t="shared" si="88"/>
        <v>1</v>
      </c>
      <c r="M350" s="41">
        <f t="shared" si="89"/>
        <v>0</v>
      </c>
      <c r="N350" s="41">
        <f t="shared" si="85"/>
        <v>1</v>
      </c>
      <c r="O350" s="41">
        <f t="shared" si="90"/>
        <v>1</v>
      </c>
      <c r="P350" s="41" t="s">
        <v>122</v>
      </c>
      <c r="Q350" s="41">
        <v>0</v>
      </c>
      <c r="R350" s="2">
        <v>0</v>
      </c>
      <c r="S350" s="2">
        <v>0</v>
      </c>
      <c r="T350" s="59" t="s">
        <v>105</v>
      </c>
      <c r="U350" s="2" t="s">
        <v>524</v>
      </c>
    </row>
    <row r="351" spans="1:21">
      <c r="A351" s="52" t="str">
        <f t="shared" si="72"/>
        <v>1322</v>
      </c>
      <c r="B351" s="50" t="str">
        <f t="shared" si="91"/>
        <v>track_1322</v>
      </c>
      <c r="C351" s="2">
        <f t="shared" si="74"/>
        <v>19</v>
      </c>
      <c r="D351" s="2">
        <f t="shared" si="75"/>
        <v>0</v>
      </c>
      <c r="E351" s="2">
        <f t="shared" si="76"/>
        <v>4</v>
      </c>
      <c r="F351" s="2">
        <f t="shared" si="77"/>
        <v>2</v>
      </c>
      <c r="G351" s="2">
        <f t="shared" si="92"/>
        <v>2</v>
      </c>
      <c r="H351" s="2">
        <f t="shared" si="93"/>
        <v>16</v>
      </c>
      <c r="I351" s="41">
        <v>4</v>
      </c>
      <c r="J351" s="41">
        <f t="shared" si="86"/>
        <v>1</v>
      </c>
      <c r="K351" s="41">
        <f t="shared" si="87"/>
        <v>1</v>
      </c>
      <c r="L351" s="41">
        <f t="shared" si="88"/>
        <v>1</v>
      </c>
      <c r="M351" s="41">
        <f t="shared" si="89"/>
        <v>0</v>
      </c>
      <c r="N351" s="41">
        <f t="shared" si="85"/>
        <v>1</v>
      </c>
      <c r="O351" s="41">
        <f t="shared" si="90"/>
        <v>1</v>
      </c>
      <c r="P351" s="41" t="s">
        <v>122</v>
      </c>
      <c r="Q351" s="41">
        <v>0</v>
      </c>
      <c r="R351" s="2">
        <v>0</v>
      </c>
      <c r="S351" s="2">
        <v>0</v>
      </c>
      <c r="T351" s="59" t="s">
        <v>105</v>
      </c>
      <c r="U351" s="2" t="s">
        <v>525</v>
      </c>
    </row>
    <row r="352" spans="1:21">
      <c r="A352" s="52" t="str">
        <f t="shared" si="72"/>
        <v>1323</v>
      </c>
      <c r="B352" s="50" t="str">
        <f t="shared" si="91"/>
        <v>track_1323</v>
      </c>
      <c r="C352" s="2">
        <f t="shared" si="74"/>
        <v>19</v>
      </c>
      <c r="D352" s="2">
        <f t="shared" si="75"/>
        <v>0</v>
      </c>
      <c r="E352" s="2">
        <f t="shared" si="76"/>
        <v>1</v>
      </c>
      <c r="F352" s="2">
        <f t="shared" si="77"/>
        <v>3</v>
      </c>
      <c r="G352" s="2">
        <f t="shared" si="92"/>
        <v>2</v>
      </c>
      <c r="H352" s="2">
        <f t="shared" si="93"/>
        <v>17</v>
      </c>
      <c r="I352" s="41">
        <v>4</v>
      </c>
      <c r="J352" s="41">
        <f t="shared" si="86"/>
        <v>1</v>
      </c>
      <c r="K352" s="41">
        <f t="shared" si="87"/>
        <v>1</v>
      </c>
      <c r="L352" s="41">
        <f t="shared" si="88"/>
        <v>1</v>
      </c>
      <c r="M352" s="41">
        <f t="shared" si="89"/>
        <v>0</v>
      </c>
      <c r="N352" s="41">
        <f t="shared" si="85"/>
        <v>1</v>
      </c>
      <c r="O352" s="41">
        <f t="shared" si="90"/>
        <v>1</v>
      </c>
      <c r="P352" s="41" t="s">
        <v>122</v>
      </c>
      <c r="Q352" s="41">
        <v>0</v>
      </c>
      <c r="R352" s="2">
        <v>0</v>
      </c>
      <c r="S352" s="2">
        <v>0</v>
      </c>
      <c r="T352" s="59" t="s">
        <v>105</v>
      </c>
      <c r="U352" s="2" t="s">
        <v>526</v>
      </c>
    </row>
    <row r="353" spans="1:21">
      <c r="A353" s="52" t="str">
        <f t="shared" si="72"/>
        <v>1324</v>
      </c>
      <c r="B353" s="50" t="str">
        <f t="shared" si="91"/>
        <v>track_1324</v>
      </c>
      <c r="C353" s="2">
        <f t="shared" si="74"/>
        <v>19</v>
      </c>
      <c r="D353" s="2">
        <f t="shared" si="75"/>
        <v>0</v>
      </c>
      <c r="E353" s="2">
        <f t="shared" si="76"/>
        <v>2</v>
      </c>
      <c r="F353" s="2">
        <f t="shared" si="77"/>
        <v>4</v>
      </c>
      <c r="G353" s="2">
        <f t="shared" si="92"/>
        <v>3</v>
      </c>
      <c r="H353" s="2">
        <f t="shared" si="93"/>
        <v>18</v>
      </c>
      <c r="I353" s="41">
        <v>4</v>
      </c>
      <c r="J353" s="41">
        <f t="shared" si="86"/>
        <v>1</v>
      </c>
      <c r="K353" s="41">
        <f t="shared" si="87"/>
        <v>1</v>
      </c>
      <c r="L353" s="41">
        <f t="shared" si="88"/>
        <v>1</v>
      </c>
      <c r="M353" s="41">
        <f t="shared" si="89"/>
        <v>0</v>
      </c>
      <c r="N353" s="41">
        <f t="shared" si="85"/>
        <v>1</v>
      </c>
      <c r="O353" s="41">
        <f t="shared" si="90"/>
        <v>1</v>
      </c>
      <c r="P353" s="41" t="s">
        <v>122</v>
      </c>
      <c r="Q353" s="41">
        <v>0</v>
      </c>
      <c r="R353" s="2">
        <v>0</v>
      </c>
      <c r="S353" s="2">
        <v>0</v>
      </c>
      <c r="T353" s="59" t="s">
        <v>105</v>
      </c>
      <c r="U353" s="2" t="s">
        <v>527</v>
      </c>
    </row>
    <row r="354" spans="1:21">
      <c r="A354" s="52" t="str">
        <f t="shared" si="72"/>
        <v>1325</v>
      </c>
      <c r="B354" s="50" t="str">
        <f t="shared" si="91"/>
        <v>track_1325</v>
      </c>
      <c r="C354" s="2">
        <f t="shared" si="74"/>
        <v>24</v>
      </c>
      <c r="D354" s="2">
        <f t="shared" si="75"/>
        <v>1</v>
      </c>
      <c r="E354" s="2">
        <f t="shared" si="76"/>
        <v>4</v>
      </c>
      <c r="F354" s="2">
        <f t="shared" si="77"/>
        <v>2</v>
      </c>
      <c r="G354" s="2">
        <f t="shared" si="92"/>
        <v>1</v>
      </c>
      <c r="H354" s="2">
        <f t="shared" si="93"/>
        <v>9</v>
      </c>
      <c r="I354" s="41">
        <v>4</v>
      </c>
      <c r="J354" s="41">
        <f t="shared" si="86"/>
        <v>0</v>
      </c>
      <c r="K354" s="41">
        <f t="shared" si="87"/>
        <v>1</v>
      </c>
      <c r="L354" s="41">
        <f t="shared" si="88"/>
        <v>1</v>
      </c>
      <c r="M354" s="41">
        <f t="shared" si="89"/>
        <v>1</v>
      </c>
      <c r="N354" s="41">
        <f t="shared" si="85"/>
        <v>1</v>
      </c>
      <c r="O354" s="41">
        <f t="shared" si="90"/>
        <v>1</v>
      </c>
      <c r="P354" s="41">
        <v>0</v>
      </c>
      <c r="Q354" s="41">
        <v>0</v>
      </c>
      <c r="R354" s="2">
        <v>0</v>
      </c>
      <c r="S354" s="2">
        <v>0</v>
      </c>
      <c r="T354" s="59" t="s">
        <v>105</v>
      </c>
      <c r="U354" s="2" t="s">
        <v>528</v>
      </c>
    </row>
    <row r="355" spans="1:21">
      <c r="A355" s="52" t="str">
        <f t="shared" si="72"/>
        <v>1326</v>
      </c>
      <c r="B355" s="50" t="str">
        <f t="shared" si="91"/>
        <v>track_1326</v>
      </c>
      <c r="C355" s="2">
        <f t="shared" si="74"/>
        <v>24</v>
      </c>
      <c r="D355" s="2">
        <f t="shared" si="75"/>
        <v>1</v>
      </c>
      <c r="E355" s="2">
        <f t="shared" si="76"/>
        <v>2</v>
      </c>
      <c r="F355" s="2">
        <f t="shared" si="77"/>
        <v>4</v>
      </c>
      <c r="G355" s="2">
        <f t="shared" si="92"/>
        <v>1</v>
      </c>
      <c r="H355" s="2">
        <f t="shared" si="93"/>
        <v>10</v>
      </c>
      <c r="I355" s="41">
        <v>4</v>
      </c>
      <c r="J355" s="41">
        <f t="shared" si="86"/>
        <v>0</v>
      </c>
      <c r="K355" s="41">
        <f t="shared" si="87"/>
        <v>1</v>
      </c>
      <c r="L355" s="41">
        <f t="shared" si="88"/>
        <v>1</v>
      </c>
      <c r="M355" s="41">
        <f t="shared" si="89"/>
        <v>1</v>
      </c>
      <c r="N355" s="41">
        <f t="shared" si="85"/>
        <v>1</v>
      </c>
      <c r="O355" s="41">
        <f t="shared" si="90"/>
        <v>1</v>
      </c>
      <c r="P355" s="41">
        <v>0</v>
      </c>
      <c r="Q355" s="41">
        <v>0</v>
      </c>
      <c r="R355" s="2">
        <v>0</v>
      </c>
      <c r="S355" s="2">
        <v>0</v>
      </c>
      <c r="T355" s="59" t="s">
        <v>105</v>
      </c>
      <c r="U355" s="2" t="s">
        <v>529</v>
      </c>
    </row>
    <row r="356" spans="1:21">
      <c r="A356" s="52" t="str">
        <f t="shared" si="72"/>
        <v>1327</v>
      </c>
      <c r="B356" s="50" t="str">
        <f t="shared" si="91"/>
        <v>track_1327</v>
      </c>
      <c r="C356" s="2">
        <f t="shared" si="74"/>
        <v>24</v>
      </c>
      <c r="D356" s="2">
        <f t="shared" si="75"/>
        <v>1</v>
      </c>
      <c r="E356" s="2">
        <f t="shared" si="76"/>
        <v>1</v>
      </c>
      <c r="F356" s="2">
        <f t="shared" si="77"/>
        <v>2</v>
      </c>
      <c r="G356" s="2">
        <f t="shared" si="92"/>
        <v>1</v>
      </c>
      <c r="H356" s="2">
        <f t="shared" si="93"/>
        <v>11</v>
      </c>
      <c r="I356" s="41">
        <v>4</v>
      </c>
      <c r="J356" s="41">
        <f t="shared" si="86"/>
        <v>0</v>
      </c>
      <c r="K356" s="41">
        <f t="shared" si="87"/>
        <v>1</v>
      </c>
      <c r="L356" s="41">
        <f t="shared" si="88"/>
        <v>1</v>
      </c>
      <c r="M356" s="41">
        <f t="shared" si="89"/>
        <v>1</v>
      </c>
      <c r="N356" s="41">
        <f t="shared" si="85"/>
        <v>1</v>
      </c>
      <c r="O356" s="41">
        <f t="shared" si="90"/>
        <v>1</v>
      </c>
      <c r="P356" s="41">
        <v>0</v>
      </c>
      <c r="Q356" s="41">
        <v>0</v>
      </c>
      <c r="R356" s="2">
        <v>0</v>
      </c>
      <c r="S356" s="2">
        <v>0</v>
      </c>
      <c r="T356" s="59" t="s">
        <v>105</v>
      </c>
      <c r="U356" s="2" t="s">
        <v>530</v>
      </c>
    </row>
    <row r="357" spans="1:21">
      <c r="A357" s="52" t="str">
        <f t="shared" si="72"/>
        <v>1328</v>
      </c>
      <c r="B357" s="50" t="str">
        <f t="shared" si="91"/>
        <v>track_1328</v>
      </c>
      <c r="C357" s="2">
        <f t="shared" si="74"/>
        <v>24</v>
      </c>
      <c r="D357" s="2">
        <f t="shared" si="75"/>
        <v>1</v>
      </c>
      <c r="E357" s="2">
        <f t="shared" si="76"/>
        <v>2</v>
      </c>
      <c r="F357" s="2">
        <f t="shared" si="77"/>
        <v>3</v>
      </c>
      <c r="G357" s="2">
        <f t="shared" si="92"/>
        <v>1</v>
      </c>
      <c r="H357" s="2">
        <f t="shared" si="93"/>
        <v>12</v>
      </c>
      <c r="I357" s="41">
        <v>4</v>
      </c>
      <c r="J357" s="41">
        <f t="shared" si="86"/>
        <v>0</v>
      </c>
      <c r="K357" s="41">
        <f t="shared" si="87"/>
        <v>1</v>
      </c>
      <c r="L357" s="41">
        <f t="shared" si="88"/>
        <v>1</v>
      </c>
      <c r="M357" s="41">
        <f t="shared" si="89"/>
        <v>1</v>
      </c>
      <c r="N357" s="41">
        <f t="shared" si="85"/>
        <v>1</v>
      </c>
      <c r="O357" s="41">
        <f t="shared" si="90"/>
        <v>1</v>
      </c>
      <c r="P357" s="41">
        <v>0</v>
      </c>
      <c r="Q357" s="41">
        <v>0</v>
      </c>
      <c r="R357" s="2">
        <v>0</v>
      </c>
      <c r="S357" s="2">
        <v>0</v>
      </c>
      <c r="T357" s="59" t="s">
        <v>105</v>
      </c>
      <c r="U357" s="2" t="s">
        <v>531</v>
      </c>
    </row>
    <row r="358" spans="1:21">
      <c r="A358" s="52" t="str">
        <f t="shared" si="72"/>
        <v>1329</v>
      </c>
      <c r="B358" s="50" t="str">
        <f t="shared" si="91"/>
        <v>track_1329</v>
      </c>
      <c r="C358" s="2">
        <f t="shared" si="74"/>
        <v>24</v>
      </c>
      <c r="D358" s="2">
        <f t="shared" si="75"/>
        <v>1</v>
      </c>
      <c r="E358" s="2">
        <f t="shared" si="76"/>
        <v>4</v>
      </c>
      <c r="F358" s="2">
        <f t="shared" si="77"/>
        <v>4</v>
      </c>
      <c r="G358" s="2">
        <f t="shared" si="92"/>
        <v>1</v>
      </c>
      <c r="H358" s="2">
        <f t="shared" si="93"/>
        <v>13</v>
      </c>
      <c r="I358" s="41">
        <v>4</v>
      </c>
      <c r="J358" s="41">
        <f t="shared" si="86"/>
        <v>0</v>
      </c>
      <c r="K358" s="41">
        <f t="shared" si="87"/>
        <v>1</v>
      </c>
      <c r="L358" s="41">
        <f t="shared" si="88"/>
        <v>1</v>
      </c>
      <c r="M358" s="41">
        <f t="shared" si="89"/>
        <v>1</v>
      </c>
      <c r="N358" s="41">
        <f t="shared" si="85"/>
        <v>1</v>
      </c>
      <c r="O358" s="41">
        <f t="shared" si="90"/>
        <v>1</v>
      </c>
      <c r="P358" s="41">
        <v>0</v>
      </c>
      <c r="Q358" s="41">
        <v>0</v>
      </c>
      <c r="R358" s="2">
        <v>0</v>
      </c>
      <c r="S358" s="2">
        <v>0</v>
      </c>
      <c r="T358" s="59" t="s">
        <v>105</v>
      </c>
      <c r="U358" s="2" t="s">
        <v>532</v>
      </c>
    </row>
    <row r="359" spans="1:21">
      <c r="A359" s="52" t="str">
        <f t="shared" si="72"/>
        <v>1330</v>
      </c>
      <c r="B359" s="50" t="str">
        <f t="shared" si="91"/>
        <v>track_1330</v>
      </c>
      <c r="C359" s="2">
        <f t="shared" si="74"/>
        <v>24</v>
      </c>
      <c r="D359" s="2">
        <f t="shared" ref="D359:D413" si="94">INT(RIGHT(LEFT(U359,10),1))</f>
        <v>1</v>
      </c>
      <c r="E359" s="2">
        <f t="shared" si="76"/>
        <v>2</v>
      </c>
      <c r="F359" s="2">
        <f t="shared" si="77"/>
        <v>2</v>
      </c>
      <c r="G359" s="2">
        <f t="shared" si="92"/>
        <v>1</v>
      </c>
      <c r="H359" s="2">
        <f t="shared" si="93"/>
        <v>14</v>
      </c>
      <c r="I359" s="41">
        <v>4</v>
      </c>
      <c r="J359" s="41">
        <f t="shared" si="86"/>
        <v>0</v>
      </c>
      <c r="K359" s="41">
        <f t="shared" si="87"/>
        <v>1</v>
      </c>
      <c r="L359" s="41">
        <f t="shared" si="88"/>
        <v>1</v>
      </c>
      <c r="M359" s="41">
        <f t="shared" si="89"/>
        <v>1</v>
      </c>
      <c r="N359" s="41">
        <f t="shared" ref="N359:N390" si="95">VLOOKUP(C359,AC:AL,10,0)</f>
        <v>1</v>
      </c>
      <c r="O359" s="41">
        <f t="shared" si="90"/>
        <v>1</v>
      </c>
      <c r="P359" s="41">
        <v>0</v>
      </c>
      <c r="Q359" s="41">
        <v>0</v>
      </c>
      <c r="R359" s="2">
        <v>0</v>
      </c>
      <c r="S359" s="2">
        <v>0</v>
      </c>
      <c r="T359" s="59" t="s">
        <v>105</v>
      </c>
      <c r="U359" s="2" t="s">
        <v>533</v>
      </c>
    </row>
    <row r="360" spans="1:21">
      <c r="A360" s="52" t="str">
        <f t="shared" si="72"/>
        <v>1331</v>
      </c>
      <c r="B360" s="50" t="str">
        <f t="shared" si="91"/>
        <v>track_1331</v>
      </c>
      <c r="C360" s="2">
        <f t="shared" ref="C360:C413" si="96">INT(RIGHT(LEFT(U360,8),2))</f>
        <v>24</v>
      </c>
      <c r="D360" s="2">
        <f t="shared" si="94"/>
        <v>1</v>
      </c>
      <c r="E360" s="2">
        <f t="shared" ref="E360:E413" si="97">INT(RIGHT(LEFT(U360,11),1))</f>
        <v>4</v>
      </c>
      <c r="F360" s="2">
        <f t="shared" ref="F360:F413" si="98">INT(RIGHT(LEFT(U360,12),1))</f>
        <v>2</v>
      </c>
      <c r="G360" s="2">
        <f t="shared" si="92"/>
        <v>1</v>
      </c>
      <c r="H360" s="2">
        <f t="shared" si="93"/>
        <v>15</v>
      </c>
      <c r="I360" s="41">
        <v>4</v>
      </c>
      <c r="J360" s="41">
        <f t="shared" si="86"/>
        <v>0</v>
      </c>
      <c r="K360" s="41">
        <f t="shared" si="87"/>
        <v>1</v>
      </c>
      <c r="L360" s="41">
        <f t="shared" si="88"/>
        <v>1</v>
      </c>
      <c r="M360" s="41">
        <f t="shared" si="89"/>
        <v>1</v>
      </c>
      <c r="N360" s="41">
        <f t="shared" si="95"/>
        <v>1</v>
      </c>
      <c r="O360" s="41">
        <f t="shared" si="90"/>
        <v>1</v>
      </c>
      <c r="P360" s="41">
        <v>0</v>
      </c>
      <c r="Q360" s="41">
        <v>0</v>
      </c>
      <c r="R360" s="2">
        <v>0</v>
      </c>
      <c r="S360" s="2">
        <v>0</v>
      </c>
      <c r="T360" s="59" t="s">
        <v>105</v>
      </c>
      <c r="U360" s="2" t="s">
        <v>534</v>
      </c>
    </row>
    <row r="361" spans="1:21">
      <c r="A361" s="52" t="str">
        <f t="shared" si="72"/>
        <v>1332</v>
      </c>
      <c r="B361" s="50" t="str">
        <f t="shared" si="91"/>
        <v>track_1332</v>
      </c>
      <c r="C361" s="2">
        <f t="shared" si="96"/>
        <v>24</v>
      </c>
      <c r="D361" s="2">
        <f t="shared" si="94"/>
        <v>1</v>
      </c>
      <c r="E361" s="2">
        <f t="shared" si="97"/>
        <v>1</v>
      </c>
      <c r="F361" s="2">
        <f t="shared" si="98"/>
        <v>3</v>
      </c>
      <c r="G361" s="2">
        <f t="shared" si="92"/>
        <v>1</v>
      </c>
      <c r="H361" s="2">
        <f t="shared" si="93"/>
        <v>16</v>
      </c>
      <c r="I361" s="41">
        <v>4</v>
      </c>
      <c r="J361" s="41">
        <f t="shared" si="86"/>
        <v>0</v>
      </c>
      <c r="K361" s="41">
        <f t="shared" si="87"/>
        <v>1</v>
      </c>
      <c r="L361" s="41">
        <f t="shared" si="88"/>
        <v>1</v>
      </c>
      <c r="M361" s="41">
        <f t="shared" si="89"/>
        <v>1</v>
      </c>
      <c r="N361" s="41">
        <f t="shared" si="95"/>
        <v>1</v>
      </c>
      <c r="O361" s="41">
        <f t="shared" si="90"/>
        <v>1</v>
      </c>
      <c r="P361" s="41">
        <v>0</v>
      </c>
      <c r="Q361" s="41">
        <v>0</v>
      </c>
      <c r="R361" s="2">
        <v>0</v>
      </c>
      <c r="S361" s="2">
        <v>0</v>
      </c>
      <c r="T361" s="59" t="s">
        <v>105</v>
      </c>
      <c r="U361" s="2" t="s">
        <v>535</v>
      </c>
    </row>
    <row r="362" spans="1:21">
      <c r="A362" s="52" t="str">
        <f t="shared" si="72"/>
        <v>1333</v>
      </c>
      <c r="B362" s="50" t="str">
        <f t="shared" si="91"/>
        <v>track_1333</v>
      </c>
      <c r="C362" s="2">
        <f t="shared" si="96"/>
        <v>24</v>
      </c>
      <c r="D362" s="2">
        <f t="shared" si="94"/>
        <v>1</v>
      </c>
      <c r="E362" s="2">
        <f t="shared" si="97"/>
        <v>4</v>
      </c>
      <c r="F362" s="2">
        <f t="shared" si="98"/>
        <v>2</v>
      </c>
      <c r="G362" s="2">
        <f t="shared" si="92"/>
        <v>1</v>
      </c>
      <c r="H362" s="2">
        <f t="shared" si="93"/>
        <v>17</v>
      </c>
      <c r="I362" s="41">
        <v>4</v>
      </c>
      <c r="J362" s="41">
        <f t="shared" si="86"/>
        <v>0</v>
      </c>
      <c r="K362" s="41">
        <f t="shared" si="87"/>
        <v>1</v>
      </c>
      <c r="L362" s="41">
        <f t="shared" si="88"/>
        <v>1</v>
      </c>
      <c r="M362" s="41">
        <f t="shared" si="89"/>
        <v>1</v>
      </c>
      <c r="N362" s="41">
        <f t="shared" si="95"/>
        <v>1</v>
      </c>
      <c r="O362" s="41">
        <f t="shared" si="90"/>
        <v>1</v>
      </c>
      <c r="P362" s="41">
        <v>0</v>
      </c>
      <c r="Q362" s="41">
        <v>0</v>
      </c>
      <c r="R362" s="2">
        <v>0</v>
      </c>
      <c r="S362" s="2">
        <v>0</v>
      </c>
      <c r="T362" s="59" t="s">
        <v>105</v>
      </c>
      <c r="U362" s="2" t="s">
        <v>536</v>
      </c>
    </row>
    <row r="363" spans="1:21">
      <c r="A363" s="52" t="str">
        <f t="shared" si="72"/>
        <v>1334</v>
      </c>
      <c r="B363" s="50" t="str">
        <f t="shared" si="91"/>
        <v>track_1334</v>
      </c>
      <c r="C363" s="2">
        <f t="shared" si="96"/>
        <v>24</v>
      </c>
      <c r="D363" s="2">
        <f t="shared" si="94"/>
        <v>1</v>
      </c>
      <c r="E363" s="2">
        <f t="shared" si="97"/>
        <v>2</v>
      </c>
      <c r="F363" s="2">
        <f t="shared" si="98"/>
        <v>4</v>
      </c>
      <c r="G363" s="2">
        <f t="shared" si="92"/>
        <v>1</v>
      </c>
      <c r="H363" s="2">
        <f t="shared" si="93"/>
        <v>18</v>
      </c>
      <c r="I363" s="41">
        <v>4</v>
      </c>
      <c r="J363" s="41">
        <f t="shared" si="86"/>
        <v>0</v>
      </c>
      <c r="K363" s="41">
        <f t="shared" si="87"/>
        <v>1</v>
      </c>
      <c r="L363" s="41">
        <f t="shared" si="88"/>
        <v>1</v>
      </c>
      <c r="M363" s="41">
        <f t="shared" si="89"/>
        <v>1</v>
      </c>
      <c r="N363" s="41">
        <f t="shared" si="95"/>
        <v>1</v>
      </c>
      <c r="O363" s="41">
        <f t="shared" si="90"/>
        <v>1</v>
      </c>
      <c r="P363" s="41">
        <v>0</v>
      </c>
      <c r="Q363" s="41">
        <v>0</v>
      </c>
      <c r="R363" s="2">
        <v>0</v>
      </c>
      <c r="S363" s="2">
        <v>0</v>
      </c>
      <c r="T363" s="59" t="s">
        <v>105</v>
      </c>
      <c r="U363" s="2" t="s">
        <v>537</v>
      </c>
    </row>
    <row r="364" spans="1:21">
      <c r="A364" s="52" t="str">
        <f t="shared" si="72"/>
        <v>1335</v>
      </c>
      <c r="B364" s="50" t="str">
        <f t="shared" si="91"/>
        <v>track_1335</v>
      </c>
      <c r="C364" s="2">
        <f t="shared" si="96"/>
        <v>25</v>
      </c>
      <c r="D364" s="2">
        <f t="shared" si="94"/>
        <v>1</v>
      </c>
      <c r="E364" s="2">
        <f t="shared" si="97"/>
        <v>4</v>
      </c>
      <c r="F364" s="2">
        <f t="shared" si="98"/>
        <v>4</v>
      </c>
      <c r="G364" s="2">
        <f t="shared" si="92"/>
        <v>1</v>
      </c>
      <c r="H364" s="2">
        <f t="shared" si="93"/>
        <v>6</v>
      </c>
      <c r="I364" s="41">
        <v>4</v>
      </c>
      <c r="J364" s="41">
        <f t="shared" si="86"/>
        <v>1</v>
      </c>
      <c r="K364" s="41">
        <f t="shared" si="87"/>
        <v>0</v>
      </c>
      <c r="L364" s="41">
        <f t="shared" si="88"/>
        <v>1</v>
      </c>
      <c r="M364" s="41">
        <f t="shared" si="89"/>
        <v>1</v>
      </c>
      <c r="N364" s="41">
        <f t="shared" si="95"/>
        <v>1</v>
      </c>
      <c r="O364" s="41">
        <f t="shared" si="90"/>
        <v>1</v>
      </c>
      <c r="P364" s="41">
        <v>0</v>
      </c>
      <c r="Q364" s="41">
        <v>0</v>
      </c>
      <c r="R364" s="2">
        <v>0</v>
      </c>
      <c r="S364" s="2">
        <v>0</v>
      </c>
      <c r="T364" s="59" t="s">
        <v>105</v>
      </c>
      <c r="U364" s="2" t="s">
        <v>538</v>
      </c>
    </row>
    <row r="365" spans="1:21">
      <c r="A365" s="52" t="str">
        <f t="shared" si="72"/>
        <v>1336</v>
      </c>
      <c r="B365" s="50" t="str">
        <f t="shared" si="91"/>
        <v>track_1336</v>
      </c>
      <c r="C365" s="2">
        <f t="shared" si="96"/>
        <v>25</v>
      </c>
      <c r="D365" s="2">
        <f t="shared" si="94"/>
        <v>1</v>
      </c>
      <c r="E365" s="2">
        <f t="shared" si="97"/>
        <v>2</v>
      </c>
      <c r="F365" s="2">
        <f t="shared" si="98"/>
        <v>2</v>
      </c>
      <c r="G365" s="2">
        <f t="shared" si="92"/>
        <v>1</v>
      </c>
      <c r="H365" s="2">
        <f t="shared" si="93"/>
        <v>7</v>
      </c>
      <c r="I365" s="41">
        <v>4</v>
      </c>
      <c r="J365" s="41">
        <f t="shared" si="86"/>
        <v>1</v>
      </c>
      <c r="K365" s="41">
        <f t="shared" si="87"/>
        <v>0</v>
      </c>
      <c r="L365" s="41">
        <f t="shared" si="88"/>
        <v>1</v>
      </c>
      <c r="M365" s="41">
        <f t="shared" si="89"/>
        <v>1</v>
      </c>
      <c r="N365" s="41">
        <f t="shared" si="95"/>
        <v>1</v>
      </c>
      <c r="O365" s="41">
        <f t="shared" si="90"/>
        <v>1</v>
      </c>
      <c r="P365" s="41">
        <v>0</v>
      </c>
      <c r="Q365" s="41">
        <v>0</v>
      </c>
      <c r="R365" s="2">
        <v>0</v>
      </c>
      <c r="S365" s="2">
        <v>0</v>
      </c>
      <c r="T365" s="59" t="s">
        <v>105</v>
      </c>
      <c r="U365" s="2" t="s">
        <v>539</v>
      </c>
    </row>
    <row r="366" spans="1:21">
      <c r="A366" s="52" t="str">
        <f t="shared" si="72"/>
        <v>1337</v>
      </c>
      <c r="B366" s="50" t="str">
        <f t="shared" si="91"/>
        <v>track_1337</v>
      </c>
      <c r="C366" s="2">
        <f t="shared" si="96"/>
        <v>25</v>
      </c>
      <c r="D366" s="2">
        <f t="shared" si="94"/>
        <v>1</v>
      </c>
      <c r="E366" s="2">
        <f t="shared" si="97"/>
        <v>1</v>
      </c>
      <c r="F366" s="2">
        <f t="shared" si="98"/>
        <v>1</v>
      </c>
      <c r="G366" s="2">
        <f t="shared" si="92"/>
        <v>1</v>
      </c>
      <c r="H366" s="2">
        <f t="shared" si="93"/>
        <v>8</v>
      </c>
      <c r="I366" s="41">
        <v>4</v>
      </c>
      <c r="J366" s="41">
        <f t="shared" si="86"/>
        <v>1</v>
      </c>
      <c r="K366" s="41">
        <f t="shared" si="87"/>
        <v>0</v>
      </c>
      <c r="L366" s="41">
        <f t="shared" si="88"/>
        <v>1</v>
      </c>
      <c r="M366" s="41">
        <f t="shared" si="89"/>
        <v>1</v>
      </c>
      <c r="N366" s="41">
        <f t="shared" si="95"/>
        <v>1</v>
      </c>
      <c r="O366" s="41">
        <f t="shared" si="90"/>
        <v>1</v>
      </c>
      <c r="P366" s="41">
        <v>0</v>
      </c>
      <c r="Q366" s="41">
        <v>0</v>
      </c>
      <c r="R366" s="2">
        <v>0</v>
      </c>
      <c r="S366" s="2">
        <v>0</v>
      </c>
      <c r="T366" s="59" t="s">
        <v>105</v>
      </c>
      <c r="U366" s="2" t="s">
        <v>540</v>
      </c>
    </row>
    <row r="367" spans="1:21">
      <c r="A367" s="52" t="str">
        <f t="shared" si="72"/>
        <v>1338</v>
      </c>
      <c r="B367" s="50" t="str">
        <f t="shared" si="91"/>
        <v>track_1338</v>
      </c>
      <c r="C367" s="2">
        <f t="shared" si="96"/>
        <v>25</v>
      </c>
      <c r="D367" s="2">
        <f t="shared" si="94"/>
        <v>1</v>
      </c>
      <c r="E367" s="2">
        <f t="shared" si="97"/>
        <v>3</v>
      </c>
      <c r="F367" s="2">
        <f t="shared" si="98"/>
        <v>2</v>
      </c>
      <c r="G367" s="2">
        <f t="shared" si="92"/>
        <v>1</v>
      </c>
      <c r="H367" s="2">
        <f t="shared" si="93"/>
        <v>9</v>
      </c>
      <c r="I367" s="41">
        <v>4</v>
      </c>
      <c r="J367" s="41">
        <f t="shared" si="86"/>
        <v>1</v>
      </c>
      <c r="K367" s="41">
        <f t="shared" si="87"/>
        <v>0</v>
      </c>
      <c r="L367" s="41">
        <f t="shared" si="88"/>
        <v>1</v>
      </c>
      <c r="M367" s="41">
        <f t="shared" si="89"/>
        <v>1</v>
      </c>
      <c r="N367" s="41">
        <f t="shared" si="95"/>
        <v>1</v>
      </c>
      <c r="O367" s="41">
        <f t="shared" si="90"/>
        <v>1</v>
      </c>
      <c r="P367" s="41">
        <v>0</v>
      </c>
      <c r="Q367" s="41">
        <v>0</v>
      </c>
      <c r="R367" s="2">
        <v>0</v>
      </c>
      <c r="S367" s="2">
        <v>0</v>
      </c>
      <c r="T367" s="59" t="s">
        <v>105</v>
      </c>
      <c r="U367" s="2" t="s">
        <v>541</v>
      </c>
    </row>
    <row r="368" spans="1:21">
      <c r="A368" s="52" t="str">
        <f t="shared" ref="A368:A417" si="99">RIGHT(U368,4)</f>
        <v>1339</v>
      </c>
      <c r="B368" s="50" t="str">
        <f t="shared" si="91"/>
        <v>track_1339</v>
      </c>
      <c r="C368" s="2">
        <f t="shared" si="96"/>
        <v>25</v>
      </c>
      <c r="D368" s="2">
        <f t="shared" si="94"/>
        <v>1</v>
      </c>
      <c r="E368" s="2">
        <f t="shared" si="97"/>
        <v>4</v>
      </c>
      <c r="F368" s="2">
        <f t="shared" si="98"/>
        <v>4</v>
      </c>
      <c r="G368" s="2">
        <f t="shared" si="92"/>
        <v>1</v>
      </c>
      <c r="H368" s="2">
        <f t="shared" si="93"/>
        <v>10</v>
      </c>
      <c r="I368" s="41">
        <v>4</v>
      </c>
      <c r="J368" s="41">
        <f t="shared" ref="J368:J399" si="100">VLOOKUP(C368,AC:AH,6,0)</f>
        <v>1</v>
      </c>
      <c r="K368" s="41">
        <f t="shared" ref="K368:K399" si="101">VLOOKUP(C368,AC:AI,7,0)</f>
        <v>0</v>
      </c>
      <c r="L368" s="41">
        <f t="shared" ref="L368:L399" si="102">VLOOKUP(C368,AC:AN,8,0)</f>
        <v>1</v>
      </c>
      <c r="M368" s="41">
        <f t="shared" ref="M368:M399" si="103">VLOOKUP(C368,AC:AK,9,0)</f>
        <v>1</v>
      </c>
      <c r="N368" s="41">
        <f t="shared" si="95"/>
        <v>1</v>
      </c>
      <c r="O368" s="41">
        <f t="shared" si="90"/>
        <v>1</v>
      </c>
      <c r="P368" s="41">
        <v>0</v>
      </c>
      <c r="Q368" s="41">
        <v>0</v>
      </c>
      <c r="R368" s="2">
        <v>0</v>
      </c>
      <c r="S368" s="2">
        <v>0</v>
      </c>
      <c r="T368" s="59" t="s">
        <v>105</v>
      </c>
      <c r="U368" s="2" t="s">
        <v>542</v>
      </c>
    </row>
    <row r="369" spans="1:21">
      <c r="A369" s="52" t="str">
        <f t="shared" si="99"/>
        <v>1340</v>
      </c>
      <c r="B369" s="50" t="str">
        <f t="shared" si="91"/>
        <v>track_1340</v>
      </c>
      <c r="C369" s="2">
        <f t="shared" si="96"/>
        <v>25</v>
      </c>
      <c r="D369" s="2">
        <f t="shared" si="94"/>
        <v>1</v>
      </c>
      <c r="E369" s="2">
        <f t="shared" si="97"/>
        <v>2</v>
      </c>
      <c r="F369" s="2">
        <f t="shared" si="98"/>
        <v>2</v>
      </c>
      <c r="G369" s="2">
        <f t="shared" si="92"/>
        <v>1</v>
      </c>
      <c r="H369" s="2">
        <f t="shared" si="93"/>
        <v>11</v>
      </c>
      <c r="I369" s="41">
        <v>4</v>
      </c>
      <c r="J369" s="41">
        <f t="shared" si="100"/>
        <v>1</v>
      </c>
      <c r="K369" s="41">
        <f t="shared" si="101"/>
        <v>0</v>
      </c>
      <c r="L369" s="41">
        <f t="shared" si="102"/>
        <v>1</v>
      </c>
      <c r="M369" s="41">
        <f t="shared" si="103"/>
        <v>1</v>
      </c>
      <c r="N369" s="41">
        <f t="shared" si="95"/>
        <v>1</v>
      </c>
      <c r="O369" s="41">
        <f t="shared" ref="O369:O400" si="104">VLOOKUP(C368,AC:AM,11,0)</f>
        <v>1</v>
      </c>
      <c r="P369" s="41">
        <v>0</v>
      </c>
      <c r="Q369" s="41">
        <v>0</v>
      </c>
      <c r="R369" s="2">
        <v>0</v>
      </c>
      <c r="S369" s="2">
        <v>0</v>
      </c>
      <c r="T369" s="59" t="s">
        <v>105</v>
      </c>
      <c r="U369" s="2" t="s">
        <v>543</v>
      </c>
    </row>
    <row r="370" spans="1:21">
      <c r="A370" s="52" t="str">
        <f t="shared" si="99"/>
        <v>1341</v>
      </c>
      <c r="B370" s="50" t="str">
        <f t="shared" si="91"/>
        <v>track_1341</v>
      </c>
      <c r="C370" s="2">
        <f t="shared" si="96"/>
        <v>25</v>
      </c>
      <c r="D370" s="2">
        <f t="shared" si="94"/>
        <v>1</v>
      </c>
      <c r="E370" s="2">
        <f t="shared" si="97"/>
        <v>3</v>
      </c>
      <c r="F370" s="2">
        <f t="shared" si="98"/>
        <v>3</v>
      </c>
      <c r="G370" s="2">
        <f t="shared" si="92"/>
        <v>1</v>
      </c>
      <c r="H370" s="2">
        <f t="shared" si="93"/>
        <v>12</v>
      </c>
      <c r="I370" s="41">
        <v>4</v>
      </c>
      <c r="J370" s="41">
        <f t="shared" si="100"/>
        <v>1</v>
      </c>
      <c r="K370" s="41">
        <f t="shared" si="101"/>
        <v>0</v>
      </c>
      <c r="L370" s="41">
        <f t="shared" si="102"/>
        <v>1</v>
      </c>
      <c r="M370" s="41">
        <f t="shared" si="103"/>
        <v>1</v>
      </c>
      <c r="N370" s="41">
        <f t="shared" si="95"/>
        <v>1</v>
      </c>
      <c r="O370" s="41">
        <f t="shared" si="104"/>
        <v>1</v>
      </c>
      <c r="P370" s="41">
        <v>0</v>
      </c>
      <c r="Q370" s="41">
        <v>0</v>
      </c>
      <c r="R370" s="2">
        <v>0</v>
      </c>
      <c r="S370" s="2">
        <v>0</v>
      </c>
      <c r="T370" s="59" t="s">
        <v>105</v>
      </c>
      <c r="U370" s="2" t="s">
        <v>544</v>
      </c>
    </row>
    <row r="371" spans="1:21">
      <c r="A371" s="52" t="str">
        <f t="shared" si="99"/>
        <v>1342</v>
      </c>
      <c r="B371" s="50" t="str">
        <f t="shared" si="91"/>
        <v>track_1342</v>
      </c>
      <c r="C371" s="2">
        <f t="shared" si="96"/>
        <v>25</v>
      </c>
      <c r="D371" s="2">
        <f t="shared" si="94"/>
        <v>1</v>
      </c>
      <c r="E371" s="2">
        <f t="shared" si="97"/>
        <v>4</v>
      </c>
      <c r="F371" s="2">
        <f t="shared" si="98"/>
        <v>4</v>
      </c>
      <c r="G371" s="2">
        <f t="shared" si="92"/>
        <v>1</v>
      </c>
      <c r="H371" s="2">
        <f t="shared" si="93"/>
        <v>13</v>
      </c>
      <c r="I371" s="41">
        <v>4</v>
      </c>
      <c r="J371" s="41">
        <f t="shared" si="100"/>
        <v>1</v>
      </c>
      <c r="K371" s="41">
        <f t="shared" si="101"/>
        <v>0</v>
      </c>
      <c r="L371" s="41">
        <f t="shared" si="102"/>
        <v>1</v>
      </c>
      <c r="M371" s="41">
        <f t="shared" si="103"/>
        <v>1</v>
      </c>
      <c r="N371" s="41">
        <f t="shared" si="95"/>
        <v>1</v>
      </c>
      <c r="O371" s="41">
        <f t="shared" si="104"/>
        <v>1</v>
      </c>
      <c r="P371" s="41">
        <v>0</v>
      </c>
      <c r="Q371" s="41">
        <v>0</v>
      </c>
      <c r="R371" s="2">
        <v>0</v>
      </c>
      <c r="S371" s="2">
        <v>0</v>
      </c>
      <c r="T371" s="59" t="s">
        <v>105</v>
      </c>
      <c r="U371" s="2" t="s">
        <v>545</v>
      </c>
    </row>
    <row r="372" spans="1:21">
      <c r="A372" s="52" t="str">
        <f t="shared" si="99"/>
        <v>1343</v>
      </c>
      <c r="B372" s="50" t="str">
        <f t="shared" si="91"/>
        <v>track_1343</v>
      </c>
      <c r="C372" s="2">
        <f t="shared" si="96"/>
        <v>25</v>
      </c>
      <c r="D372" s="2">
        <f t="shared" si="94"/>
        <v>1</v>
      </c>
      <c r="E372" s="2">
        <f t="shared" si="97"/>
        <v>4</v>
      </c>
      <c r="F372" s="2">
        <f t="shared" si="98"/>
        <v>4</v>
      </c>
      <c r="G372" s="2">
        <f t="shared" si="92"/>
        <v>1</v>
      </c>
      <c r="H372" s="2">
        <f t="shared" si="93"/>
        <v>14</v>
      </c>
      <c r="I372" s="41">
        <v>4</v>
      </c>
      <c r="J372" s="41">
        <f t="shared" si="100"/>
        <v>1</v>
      </c>
      <c r="K372" s="41">
        <f t="shared" si="101"/>
        <v>0</v>
      </c>
      <c r="L372" s="41">
        <f t="shared" si="102"/>
        <v>1</v>
      </c>
      <c r="M372" s="41">
        <f t="shared" si="103"/>
        <v>1</v>
      </c>
      <c r="N372" s="41">
        <f t="shared" si="95"/>
        <v>1</v>
      </c>
      <c r="O372" s="41">
        <f t="shared" si="104"/>
        <v>1</v>
      </c>
      <c r="P372" s="41">
        <v>0</v>
      </c>
      <c r="Q372" s="41">
        <v>0</v>
      </c>
      <c r="R372" s="2">
        <v>0</v>
      </c>
      <c r="S372" s="2">
        <v>0</v>
      </c>
      <c r="T372" s="59" t="s">
        <v>105</v>
      </c>
      <c r="U372" s="2" t="s">
        <v>546</v>
      </c>
    </row>
    <row r="373" spans="1:21">
      <c r="A373" s="52" t="str">
        <f t="shared" si="99"/>
        <v>1344</v>
      </c>
      <c r="B373" s="50" t="str">
        <f t="shared" si="91"/>
        <v>track_1344</v>
      </c>
      <c r="C373" s="2">
        <f t="shared" si="96"/>
        <v>25</v>
      </c>
      <c r="D373" s="2">
        <f t="shared" si="94"/>
        <v>1</v>
      </c>
      <c r="E373" s="2">
        <f t="shared" si="97"/>
        <v>2</v>
      </c>
      <c r="F373" s="2">
        <f t="shared" si="98"/>
        <v>2</v>
      </c>
      <c r="G373" s="2">
        <f t="shared" si="92"/>
        <v>1</v>
      </c>
      <c r="H373" s="2">
        <f t="shared" si="93"/>
        <v>15</v>
      </c>
      <c r="I373" s="41">
        <v>4</v>
      </c>
      <c r="J373" s="41">
        <f t="shared" si="100"/>
        <v>1</v>
      </c>
      <c r="K373" s="41">
        <f t="shared" si="101"/>
        <v>0</v>
      </c>
      <c r="L373" s="41">
        <f t="shared" si="102"/>
        <v>1</v>
      </c>
      <c r="M373" s="41">
        <f t="shared" si="103"/>
        <v>1</v>
      </c>
      <c r="N373" s="41">
        <f t="shared" si="95"/>
        <v>1</v>
      </c>
      <c r="O373" s="41">
        <f t="shared" si="104"/>
        <v>1</v>
      </c>
      <c r="P373" s="41">
        <v>0</v>
      </c>
      <c r="Q373" s="41">
        <v>0</v>
      </c>
      <c r="R373" s="2">
        <v>0</v>
      </c>
      <c r="S373" s="2">
        <v>0</v>
      </c>
      <c r="T373" s="59" t="s">
        <v>105</v>
      </c>
      <c r="U373" s="2" t="s">
        <v>547</v>
      </c>
    </row>
    <row r="374" spans="1:21">
      <c r="A374" s="52" t="str">
        <f t="shared" si="99"/>
        <v>1345</v>
      </c>
      <c r="B374" s="50" t="str">
        <f t="shared" si="91"/>
        <v>track_1345</v>
      </c>
      <c r="C374" s="2">
        <f t="shared" si="96"/>
        <v>26</v>
      </c>
      <c r="D374" s="2">
        <f t="shared" si="94"/>
        <v>0</v>
      </c>
      <c r="E374" s="2">
        <f t="shared" si="97"/>
        <v>4</v>
      </c>
      <c r="F374" s="2">
        <f t="shared" si="98"/>
        <v>2</v>
      </c>
      <c r="G374" s="2">
        <f t="shared" si="92"/>
        <v>1</v>
      </c>
      <c r="H374" s="2">
        <f t="shared" si="93"/>
        <v>9</v>
      </c>
      <c r="I374" s="41">
        <v>4</v>
      </c>
      <c r="J374" s="41">
        <f t="shared" si="100"/>
        <v>1</v>
      </c>
      <c r="K374" s="41">
        <f t="shared" si="101"/>
        <v>0</v>
      </c>
      <c r="L374" s="41">
        <f t="shared" si="102"/>
        <v>1</v>
      </c>
      <c r="M374" s="41">
        <f t="shared" si="103"/>
        <v>0</v>
      </c>
      <c r="N374" s="41">
        <f t="shared" si="95"/>
        <v>1</v>
      </c>
      <c r="O374" s="41">
        <f t="shared" si="104"/>
        <v>1</v>
      </c>
      <c r="P374" s="41">
        <v>0</v>
      </c>
      <c r="Q374" s="41">
        <v>0</v>
      </c>
      <c r="R374" s="2">
        <v>0</v>
      </c>
      <c r="S374" s="2">
        <v>0</v>
      </c>
      <c r="T374" s="59" t="s">
        <v>105</v>
      </c>
      <c r="U374" s="2" t="s">
        <v>548</v>
      </c>
    </row>
    <row r="375" spans="1:21">
      <c r="A375" s="52" t="str">
        <f t="shared" si="99"/>
        <v>1346</v>
      </c>
      <c r="B375" s="50" t="str">
        <f t="shared" si="91"/>
        <v>track_1346</v>
      </c>
      <c r="C375" s="2">
        <f t="shared" si="96"/>
        <v>26</v>
      </c>
      <c r="D375" s="2">
        <f t="shared" si="94"/>
        <v>0</v>
      </c>
      <c r="E375" s="2">
        <f t="shared" si="97"/>
        <v>2</v>
      </c>
      <c r="F375" s="2">
        <f t="shared" si="98"/>
        <v>4</v>
      </c>
      <c r="G375" s="2">
        <f t="shared" si="92"/>
        <v>1</v>
      </c>
      <c r="H375" s="2">
        <f t="shared" si="93"/>
        <v>10</v>
      </c>
      <c r="I375" s="41">
        <v>4</v>
      </c>
      <c r="J375" s="41">
        <f t="shared" si="100"/>
        <v>1</v>
      </c>
      <c r="K375" s="41">
        <f t="shared" si="101"/>
        <v>0</v>
      </c>
      <c r="L375" s="41">
        <f t="shared" si="102"/>
        <v>1</v>
      </c>
      <c r="M375" s="41">
        <f t="shared" si="103"/>
        <v>0</v>
      </c>
      <c r="N375" s="41">
        <f t="shared" si="95"/>
        <v>1</v>
      </c>
      <c r="O375" s="41">
        <f t="shared" si="104"/>
        <v>1</v>
      </c>
      <c r="P375" s="41">
        <v>0</v>
      </c>
      <c r="Q375" s="41">
        <v>0</v>
      </c>
      <c r="R375" s="2">
        <v>0</v>
      </c>
      <c r="S375" s="2">
        <v>0</v>
      </c>
      <c r="T375" s="59" t="s">
        <v>105</v>
      </c>
      <c r="U375" s="2" t="s">
        <v>549</v>
      </c>
    </row>
    <row r="376" spans="1:21">
      <c r="A376" s="52" t="str">
        <f t="shared" si="99"/>
        <v>1347</v>
      </c>
      <c r="B376" s="50" t="str">
        <f t="shared" si="91"/>
        <v>track_1347</v>
      </c>
      <c r="C376" s="2">
        <f t="shared" si="96"/>
        <v>26</v>
      </c>
      <c r="D376" s="2">
        <f t="shared" si="94"/>
        <v>0</v>
      </c>
      <c r="E376" s="2">
        <f t="shared" si="97"/>
        <v>1</v>
      </c>
      <c r="F376" s="2">
        <f t="shared" si="98"/>
        <v>2</v>
      </c>
      <c r="G376" s="2">
        <f t="shared" si="92"/>
        <v>1</v>
      </c>
      <c r="H376" s="2">
        <f t="shared" si="93"/>
        <v>11</v>
      </c>
      <c r="I376" s="41">
        <v>4</v>
      </c>
      <c r="J376" s="41">
        <f>VLOOKUP(C376,AC:AH,6,0)</f>
        <v>1</v>
      </c>
      <c r="K376" s="41">
        <f t="shared" si="101"/>
        <v>0</v>
      </c>
      <c r="L376" s="41">
        <f t="shared" si="102"/>
        <v>1</v>
      </c>
      <c r="M376" s="41">
        <f t="shared" si="103"/>
        <v>0</v>
      </c>
      <c r="N376" s="41">
        <f t="shared" si="95"/>
        <v>1</v>
      </c>
      <c r="O376" s="41">
        <f t="shared" si="104"/>
        <v>1</v>
      </c>
      <c r="P376" s="41">
        <v>0</v>
      </c>
      <c r="Q376" s="41">
        <v>0</v>
      </c>
      <c r="R376" s="2">
        <v>0</v>
      </c>
      <c r="S376" s="2">
        <v>0</v>
      </c>
      <c r="T376" s="59" t="s">
        <v>105</v>
      </c>
      <c r="U376" s="2" t="s">
        <v>550</v>
      </c>
    </row>
    <row r="377" spans="1:21">
      <c r="A377" s="52" t="str">
        <f t="shared" si="99"/>
        <v>1348</v>
      </c>
      <c r="B377" s="50" t="str">
        <f t="shared" si="91"/>
        <v>track_1348</v>
      </c>
      <c r="C377" s="2">
        <f t="shared" si="96"/>
        <v>26</v>
      </c>
      <c r="D377" s="2">
        <f t="shared" si="94"/>
        <v>0</v>
      </c>
      <c r="E377" s="2">
        <f t="shared" si="97"/>
        <v>3</v>
      </c>
      <c r="F377" s="2">
        <f t="shared" si="98"/>
        <v>4</v>
      </c>
      <c r="G377" s="2">
        <f t="shared" si="92"/>
        <v>1</v>
      </c>
      <c r="H377" s="2">
        <f t="shared" si="93"/>
        <v>12</v>
      </c>
      <c r="I377" s="41">
        <v>4</v>
      </c>
      <c r="J377" s="41">
        <f t="shared" si="100"/>
        <v>1</v>
      </c>
      <c r="K377" s="41">
        <f t="shared" si="101"/>
        <v>0</v>
      </c>
      <c r="L377" s="41">
        <f t="shared" si="102"/>
        <v>1</v>
      </c>
      <c r="M377" s="41">
        <f t="shared" si="103"/>
        <v>0</v>
      </c>
      <c r="N377" s="41">
        <f t="shared" si="95"/>
        <v>1</v>
      </c>
      <c r="O377" s="41">
        <f t="shared" si="104"/>
        <v>1</v>
      </c>
      <c r="P377" s="41">
        <v>0</v>
      </c>
      <c r="Q377" s="41">
        <v>0</v>
      </c>
      <c r="R377" s="2">
        <v>0</v>
      </c>
      <c r="S377" s="2">
        <v>0</v>
      </c>
      <c r="T377" s="59" t="s">
        <v>105</v>
      </c>
      <c r="U377" s="2" t="s">
        <v>551</v>
      </c>
    </row>
    <row r="378" spans="1:21">
      <c r="A378" s="52" t="str">
        <f t="shared" si="99"/>
        <v>1349</v>
      </c>
      <c r="B378" s="50" t="str">
        <f t="shared" si="91"/>
        <v>track_1349</v>
      </c>
      <c r="C378" s="2">
        <f t="shared" si="96"/>
        <v>26</v>
      </c>
      <c r="D378" s="2">
        <f t="shared" si="94"/>
        <v>0</v>
      </c>
      <c r="E378" s="2">
        <f t="shared" si="97"/>
        <v>2</v>
      </c>
      <c r="F378" s="2">
        <f t="shared" si="98"/>
        <v>3</v>
      </c>
      <c r="G378" s="2">
        <f t="shared" si="92"/>
        <v>1</v>
      </c>
      <c r="H378" s="2">
        <f t="shared" si="93"/>
        <v>13</v>
      </c>
      <c r="I378" s="41">
        <v>4</v>
      </c>
      <c r="J378" s="41">
        <f t="shared" si="100"/>
        <v>1</v>
      </c>
      <c r="K378" s="41">
        <f t="shared" si="101"/>
        <v>0</v>
      </c>
      <c r="L378" s="41">
        <f t="shared" si="102"/>
        <v>1</v>
      </c>
      <c r="M378" s="41">
        <f t="shared" si="103"/>
        <v>0</v>
      </c>
      <c r="N378" s="41">
        <f t="shared" si="95"/>
        <v>1</v>
      </c>
      <c r="O378" s="41">
        <f t="shared" si="104"/>
        <v>1</v>
      </c>
      <c r="P378" s="41">
        <v>0</v>
      </c>
      <c r="Q378" s="41">
        <v>0</v>
      </c>
      <c r="R378" s="2">
        <v>0</v>
      </c>
      <c r="S378" s="2">
        <v>0</v>
      </c>
      <c r="T378" s="59" t="s">
        <v>105</v>
      </c>
      <c r="U378" s="2" t="s">
        <v>552</v>
      </c>
    </row>
    <row r="379" spans="1:21">
      <c r="A379" s="52" t="str">
        <f t="shared" si="99"/>
        <v>1350</v>
      </c>
      <c r="B379" s="50" t="str">
        <f t="shared" si="91"/>
        <v>track_1350</v>
      </c>
      <c r="C379" s="2">
        <f t="shared" si="96"/>
        <v>26</v>
      </c>
      <c r="D379" s="2">
        <f t="shared" si="94"/>
        <v>0</v>
      </c>
      <c r="E379" s="2">
        <f t="shared" si="97"/>
        <v>2</v>
      </c>
      <c r="F379" s="2">
        <f t="shared" si="98"/>
        <v>4</v>
      </c>
      <c r="G379" s="2">
        <f t="shared" si="92"/>
        <v>1</v>
      </c>
      <c r="H379" s="2">
        <f t="shared" si="93"/>
        <v>14</v>
      </c>
      <c r="I379" s="41">
        <v>4</v>
      </c>
      <c r="J379" s="41">
        <f t="shared" si="100"/>
        <v>1</v>
      </c>
      <c r="K379" s="41">
        <f t="shared" si="101"/>
        <v>0</v>
      </c>
      <c r="L379" s="41">
        <f t="shared" si="102"/>
        <v>1</v>
      </c>
      <c r="M379" s="41">
        <f t="shared" si="103"/>
        <v>0</v>
      </c>
      <c r="N379" s="41">
        <f t="shared" si="95"/>
        <v>1</v>
      </c>
      <c r="O379" s="41">
        <f t="shared" si="104"/>
        <v>1</v>
      </c>
      <c r="P379" s="41">
        <v>0</v>
      </c>
      <c r="Q379" s="41">
        <v>0</v>
      </c>
      <c r="R379" s="2">
        <v>0</v>
      </c>
      <c r="S379" s="2">
        <v>0</v>
      </c>
      <c r="T379" s="59" t="s">
        <v>105</v>
      </c>
      <c r="U379" s="2" t="s">
        <v>553</v>
      </c>
    </row>
    <row r="380" spans="1:21">
      <c r="A380" s="52" t="str">
        <f t="shared" si="99"/>
        <v>1351</v>
      </c>
      <c r="B380" s="50" t="str">
        <f t="shared" si="91"/>
        <v>track_1351</v>
      </c>
      <c r="C380" s="2">
        <f t="shared" si="96"/>
        <v>26</v>
      </c>
      <c r="D380" s="2">
        <f t="shared" si="94"/>
        <v>0</v>
      </c>
      <c r="E380" s="2">
        <f t="shared" si="97"/>
        <v>1</v>
      </c>
      <c r="F380" s="2">
        <f t="shared" si="98"/>
        <v>3</v>
      </c>
      <c r="G380" s="2">
        <f t="shared" si="92"/>
        <v>1</v>
      </c>
      <c r="H380" s="2">
        <f t="shared" si="93"/>
        <v>15</v>
      </c>
      <c r="I380" s="41">
        <v>4</v>
      </c>
      <c r="J380" s="41">
        <f t="shared" si="100"/>
        <v>1</v>
      </c>
      <c r="K380" s="41">
        <f t="shared" si="101"/>
        <v>0</v>
      </c>
      <c r="L380" s="41">
        <f t="shared" si="102"/>
        <v>1</v>
      </c>
      <c r="M380" s="41">
        <f t="shared" si="103"/>
        <v>0</v>
      </c>
      <c r="N380" s="41">
        <f t="shared" si="95"/>
        <v>1</v>
      </c>
      <c r="O380" s="41">
        <f t="shared" si="104"/>
        <v>1</v>
      </c>
      <c r="P380" s="41">
        <v>0</v>
      </c>
      <c r="Q380" s="41">
        <v>0</v>
      </c>
      <c r="R380" s="2">
        <v>0</v>
      </c>
      <c r="S380" s="2">
        <v>0</v>
      </c>
      <c r="T380" s="59" t="s">
        <v>105</v>
      </c>
      <c r="U380" s="2" t="s">
        <v>554</v>
      </c>
    </row>
    <row r="381" spans="1:21">
      <c r="A381" s="52" t="str">
        <f t="shared" si="99"/>
        <v>1352</v>
      </c>
      <c r="B381" s="50" t="str">
        <f t="shared" si="91"/>
        <v>track_1352</v>
      </c>
      <c r="C381" s="2">
        <f t="shared" si="96"/>
        <v>26</v>
      </c>
      <c r="D381" s="2">
        <f t="shared" si="94"/>
        <v>0</v>
      </c>
      <c r="E381" s="2">
        <f t="shared" si="97"/>
        <v>4</v>
      </c>
      <c r="F381" s="2">
        <f t="shared" si="98"/>
        <v>2</v>
      </c>
      <c r="G381" s="2">
        <f t="shared" si="92"/>
        <v>1</v>
      </c>
      <c r="H381" s="2">
        <f t="shared" si="93"/>
        <v>16</v>
      </c>
      <c r="I381" s="41">
        <v>4</v>
      </c>
      <c r="J381" s="41">
        <f t="shared" si="100"/>
        <v>1</v>
      </c>
      <c r="K381" s="41">
        <f t="shared" si="101"/>
        <v>0</v>
      </c>
      <c r="L381" s="41">
        <f t="shared" si="102"/>
        <v>1</v>
      </c>
      <c r="M381" s="41">
        <f t="shared" si="103"/>
        <v>0</v>
      </c>
      <c r="N381" s="41">
        <f t="shared" si="95"/>
        <v>1</v>
      </c>
      <c r="O381" s="41">
        <f t="shared" si="104"/>
        <v>1</v>
      </c>
      <c r="P381" s="41">
        <v>0</v>
      </c>
      <c r="Q381" s="41">
        <v>0</v>
      </c>
      <c r="R381" s="2">
        <v>0</v>
      </c>
      <c r="S381" s="2">
        <v>0</v>
      </c>
      <c r="T381" s="59" t="s">
        <v>105</v>
      </c>
      <c r="U381" s="2" t="s">
        <v>555</v>
      </c>
    </row>
    <row r="382" spans="1:21">
      <c r="A382" s="52" t="str">
        <f t="shared" si="99"/>
        <v>1353</v>
      </c>
      <c r="B382" s="50" t="str">
        <f t="shared" si="91"/>
        <v>track_1353</v>
      </c>
      <c r="C382" s="2">
        <f t="shared" si="96"/>
        <v>26</v>
      </c>
      <c r="D382" s="2">
        <f t="shared" si="94"/>
        <v>0</v>
      </c>
      <c r="E382" s="2">
        <f t="shared" si="97"/>
        <v>2</v>
      </c>
      <c r="F382" s="2">
        <f t="shared" si="98"/>
        <v>4</v>
      </c>
      <c r="G382" s="2">
        <f t="shared" si="92"/>
        <v>1</v>
      </c>
      <c r="H382" s="2">
        <f t="shared" si="93"/>
        <v>17</v>
      </c>
      <c r="I382" s="41">
        <v>4</v>
      </c>
      <c r="J382" s="41">
        <f t="shared" si="100"/>
        <v>1</v>
      </c>
      <c r="K382" s="41">
        <f t="shared" si="101"/>
        <v>0</v>
      </c>
      <c r="L382" s="41">
        <f t="shared" si="102"/>
        <v>1</v>
      </c>
      <c r="M382" s="41">
        <f t="shared" si="103"/>
        <v>0</v>
      </c>
      <c r="N382" s="41">
        <f t="shared" si="95"/>
        <v>1</v>
      </c>
      <c r="O382" s="41">
        <f t="shared" si="104"/>
        <v>1</v>
      </c>
      <c r="P382" s="41">
        <v>0</v>
      </c>
      <c r="Q382" s="41">
        <v>0</v>
      </c>
      <c r="R382" s="2">
        <v>0</v>
      </c>
      <c r="S382" s="2">
        <v>0</v>
      </c>
      <c r="T382" s="59" t="s">
        <v>105</v>
      </c>
      <c r="U382" s="2" t="s">
        <v>556</v>
      </c>
    </row>
    <row r="383" spans="1:21">
      <c r="A383" s="52" t="str">
        <f t="shared" si="99"/>
        <v>1354</v>
      </c>
      <c r="B383" s="50" t="str">
        <f t="shared" si="91"/>
        <v>track_1354</v>
      </c>
      <c r="C383" s="2">
        <f t="shared" si="96"/>
        <v>26</v>
      </c>
      <c r="D383" s="2">
        <f t="shared" si="94"/>
        <v>0</v>
      </c>
      <c r="E383" s="2">
        <f t="shared" si="97"/>
        <v>1</v>
      </c>
      <c r="F383" s="2">
        <f t="shared" si="98"/>
        <v>4</v>
      </c>
      <c r="G383" s="2">
        <f t="shared" si="92"/>
        <v>1</v>
      </c>
      <c r="H383" s="2">
        <f t="shared" si="93"/>
        <v>18</v>
      </c>
      <c r="I383" s="41">
        <v>4</v>
      </c>
      <c r="J383" s="41">
        <f t="shared" si="100"/>
        <v>1</v>
      </c>
      <c r="K383" s="41">
        <f t="shared" si="101"/>
        <v>0</v>
      </c>
      <c r="L383" s="41">
        <f t="shared" si="102"/>
        <v>1</v>
      </c>
      <c r="M383" s="41">
        <f t="shared" si="103"/>
        <v>0</v>
      </c>
      <c r="N383" s="41">
        <f t="shared" si="95"/>
        <v>1</v>
      </c>
      <c r="O383" s="41">
        <f t="shared" si="104"/>
        <v>1</v>
      </c>
      <c r="P383" s="41">
        <v>0</v>
      </c>
      <c r="Q383" s="41">
        <v>0</v>
      </c>
      <c r="R383" s="2">
        <v>0</v>
      </c>
      <c r="S383" s="2">
        <v>0</v>
      </c>
      <c r="T383" s="59" t="s">
        <v>105</v>
      </c>
      <c r="U383" s="2" t="s">
        <v>557</v>
      </c>
    </row>
    <row r="384" spans="1:21">
      <c r="A384" s="52" t="str">
        <f t="shared" si="99"/>
        <v>1355</v>
      </c>
      <c r="B384" s="50" t="str">
        <f t="shared" si="91"/>
        <v>track_1355</v>
      </c>
      <c r="C384" s="2">
        <f t="shared" si="96"/>
        <v>28</v>
      </c>
      <c r="D384" s="2">
        <f t="shared" si="94"/>
        <v>0</v>
      </c>
      <c r="E384" s="2">
        <f t="shared" si="97"/>
        <v>4</v>
      </c>
      <c r="F384" s="2">
        <f t="shared" si="98"/>
        <v>2</v>
      </c>
      <c r="G384" s="2">
        <f t="shared" si="92"/>
        <v>1</v>
      </c>
      <c r="H384" s="2">
        <f t="shared" si="93"/>
        <v>9</v>
      </c>
      <c r="I384" s="41">
        <v>4</v>
      </c>
      <c r="J384" s="41">
        <f t="shared" si="100"/>
        <v>1</v>
      </c>
      <c r="K384" s="41">
        <f t="shared" si="101"/>
        <v>1</v>
      </c>
      <c r="L384" s="41">
        <f t="shared" si="102"/>
        <v>0</v>
      </c>
      <c r="M384" s="41">
        <f t="shared" si="103"/>
        <v>1</v>
      </c>
      <c r="N384" s="41">
        <f t="shared" si="95"/>
        <v>1</v>
      </c>
      <c r="O384" s="41">
        <f t="shared" si="104"/>
        <v>1</v>
      </c>
      <c r="P384" s="41">
        <v>0</v>
      </c>
      <c r="Q384" s="41">
        <v>0</v>
      </c>
      <c r="R384" s="2">
        <v>0</v>
      </c>
      <c r="S384" s="2">
        <v>0</v>
      </c>
      <c r="T384" s="59" t="s">
        <v>105</v>
      </c>
      <c r="U384" s="2" t="s">
        <v>558</v>
      </c>
    </row>
    <row r="385" spans="1:21">
      <c r="A385" s="52" t="str">
        <f t="shared" si="99"/>
        <v>1356</v>
      </c>
      <c r="B385" s="50" t="str">
        <f t="shared" si="91"/>
        <v>track_1356</v>
      </c>
      <c r="C385" s="2">
        <f t="shared" si="96"/>
        <v>28</v>
      </c>
      <c r="D385" s="2">
        <f t="shared" si="94"/>
        <v>0</v>
      </c>
      <c r="E385" s="2">
        <f t="shared" si="97"/>
        <v>2</v>
      </c>
      <c r="F385" s="2">
        <f t="shared" si="98"/>
        <v>4</v>
      </c>
      <c r="G385" s="2">
        <f t="shared" si="92"/>
        <v>1</v>
      </c>
      <c r="H385" s="2">
        <f t="shared" si="93"/>
        <v>10</v>
      </c>
      <c r="I385" s="41">
        <v>4</v>
      </c>
      <c r="J385" s="41">
        <f t="shared" si="100"/>
        <v>1</v>
      </c>
      <c r="K385" s="41">
        <f t="shared" si="101"/>
        <v>1</v>
      </c>
      <c r="L385" s="41">
        <f t="shared" si="102"/>
        <v>0</v>
      </c>
      <c r="M385" s="41">
        <f t="shared" si="103"/>
        <v>1</v>
      </c>
      <c r="N385" s="41">
        <f t="shared" si="95"/>
        <v>1</v>
      </c>
      <c r="O385" s="41">
        <f t="shared" si="104"/>
        <v>1</v>
      </c>
      <c r="P385" s="41">
        <v>0</v>
      </c>
      <c r="Q385" s="41">
        <v>0</v>
      </c>
      <c r="R385" s="2">
        <v>0</v>
      </c>
      <c r="S385" s="2">
        <v>0</v>
      </c>
      <c r="T385" s="59" t="s">
        <v>105</v>
      </c>
      <c r="U385" s="2" t="s">
        <v>559</v>
      </c>
    </row>
    <row r="386" spans="1:21">
      <c r="A386" s="52" t="str">
        <f t="shared" si="99"/>
        <v>1357</v>
      </c>
      <c r="B386" s="50" t="str">
        <f t="shared" si="91"/>
        <v>track_1357</v>
      </c>
      <c r="C386" s="2">
        <f t="shared" si="96"/>
        <v>28</v>
      </c>
      <c r="D386" s="2">
        <f t="shared" si="94"/>
        <v>0</v>
      </c>
      <c r="E386" s="2">
        <f t="shared" si="97"/>
        <v>1</v>
      </c>
      <c r="F386" s="2">
        <f t="shared" si="98"/>
        <v>2</v>
      </c>
      <c r="G386" s="2">
        <f t="shared" si="92"/>
        <v>1</v>
      </c>
      <c r="H386" s="2">
        <f t="shared" si="93"/>
        <v>11</v>
      </c>
      <c r="I386" s="41">
        <v>4</v>
      </c>
      <c r="J386" s="41">
        <f t="shared" si="100"/>
        <v>1</v>
      </c>
      <c r="K386" s="41">
        <f t="shared" si="101"/>
        <v>1</v>
      </c>
      <c r="L386" s="41">
        <f t="shared" si="102"/>
        <v>0</v>
      </c>
      <c r="M386" s="41">
        <f t="shared" si="103"/>
        <v>1</v>
      </c>
      <c r="N386" s="41">
        <f t="shared" si="95"/>
        <v>1</v>
      </c>
      <c r="O386" s="41">
        <f t="shared" si="104"/>
        <v>1</v>
      </c>
      <c r="P386" s="41">
        <v>0</v>
      </c>
      <c r="Q386" s="41">
        <v>0</v>
      </c>
      <c r="R386" s="2">
        <v>0</v>
      </c>
      <c r="S386" s="2">
        <v>0</v>
      </c>
      <c r="T386" s="59" t="s">
        <v>105</v>
      </c>
      <c r="U386" s="2" t="s">
        <v>560</v>
      </c>
    </row>
    <row r="387" spans="1:21">
      <c r="A387" s="52" t="str">
        <f t="shared" si="99"/>
        <v>1358</v>
      </c>
      <c r="B387" s="50" t="str">
        <f t="shared" si="91"/>
        <v>track_1358</v>
      </c>
      <c r="C387" s="2">
        <f t="shared" si="96"/>
        <v>28</v>
      </c>
      <c r="D387" s="2">
        <f t="shared" si="94"/>
        <v>0</v>
      </c>
      <c r="E387" s="2">
        <f t="shared" si="97"/>
        <v>4</v>
      </c>
      <c r="F387" s="2">
        <f t="shared" si="98"/>
        <v>2</v>
      </c>
      <c r="G387" s="2">
        <f t="shared" si="92"/>
        <v>1</v>
      </c>
      <c r="H387" s="2">
        <f t="shared" si="93"/>
        <v>12</v>
      </c>
      <c r="I387" s="41">
        <v>4</v>
      </c>
      <c r="J387" s="41">
        <f t="shared" si="100"/>
        <v>1</v>
      </c>
      <c r="K387" s="41">
        <f t="shared" si="101"/>
        <v>1</v>
      </c>
      <c r="L387" s="41">
        <f t="shared" si="102"/>
        <v>0</v>
      </c>
      <c r="M387" s="41">
        <f t="shared" si="103"/>
        <v>1</v>
      </c>
      <c r="N387" s="41">
        <f t="shared" si="95"/>
        <v>1</v>
      </c>
      <c r="O387" s="41">
        <f t="shared" si="104"/>
        <v>1</v>
      </c>
      <c r="P387" s="41">
        <v>0</v>
      </c>
      <c r="Q387" s="41">
        <v>0</v>
      </c>
      <c r="R387" s="2">
        <v>0</v>
      </c>
      <c r="S387" s="2">
        <v>0</v>
      </c>
      <c r="T387" s="59" t="s">
        <v>105</v>
      </c>
      <c r="U387" s="2" t="s">
        <v>561</v>
      </c>
    </row>
    <row r="388" spans="1:21">
      <c r="A388" s="52" t="str">
        <f t="shared" si="99"/>
        <v>1359</v>
      </c>
      <c r="B388" s="50" t="str">
        <f t="shared" si="91"/>
        <v>track_1359</v>
      </c>
      <c r="C388" s="2">
        <f t="shared" si="96"/>
        <v>28</v>
      </c>
      <c r="D388" s="2">
        <f t="shared" si="94"/>
        <v>0</v>
      </c>
      <c r="E388" s="2">
        <f t="shared" si="97"/>
        <v>4</v>
      </c>
      <c r="F388" s="2">
        <f t="shared" si="98"/>
        <v>2</v>
      </c>
      <c r="G388" s="2">
        <f t="shared" si="92"/>
        <v>1</v>
      </c>
      <c r="H388" s="2">
        <f t="shared" si="93"/>
        <v>13</v>
      </c>
      <c r="I388" s="41">
        <v>4</v>
      </c>
      <c r="J388" s="41">
        <f t="shared" si="100"/>
        <v>1</v>
      </c>
      <c r="K388" s="41">
        <f t="shared" si="101"/>
        <v>1</v>
      </c>
      <c r="L388" s="41">
        <f t="shared" si="102"/>
        <v>0</v>
      </c>
      <c r="M388" s="41">
        <f t="shared" si="103"/>
        <v>1</v>
      </c>
      <c r="N388" s="41">
        <f t="shared" si="95"/>
        <v>1</v>
      </c>
      <c r="O388" s="41">
        <f t="shared" si="104"/>
        <v>1</v>
      </c>
      <c r="P388" s="41">
        <v>0</v>
      </c>
      <c r="Q388" s="41">
        <v>0</v>
      </c>
      <c r="R388" s="2">
        <v>0</v>
      </c>
      <c r="S388" s="2">
        <v>0</v>
      </c>
      <c r="T388" s="59" t="s">
        <v>105</v>
      </c>
      <c r="U388" s="2" t="s">
        <v>562</v>
      </c>
    </row>
    <row r="389" spans="1:21">
      <c r="A389" s="52" t="str">
        <f t="shared" si="99"/>
        <v>1360</v>
      </c>
      <c r="B389" s="50" t="str">
        <f t="shared" si="91"/>
        <v>track_1360</v>
      </c>
      <c r="C389" s="2">
        <f t="shared" si="96"/>
        <v>28</v>
      </c>
      <c r="D389" s="2">
        <f t="shared" si="94"/>
        <v>0</v>
      </c>
      <c r="E389" s="2">
        <f t="shared" si="97"/>
        <v>3</v>
      </c>
      <c r="F389" s="2">
        <f t="shared" si="98"/>
        <v>4</v>
      </c>
      <c r="G389" s="2">
        <f t="shared" si="92"/>
        <v>1</v>
      </c>
      <c r="H389" s="2">
        <f t="shared" si="93"/>
        <v>14</v>
      </c>
      <c r="I389" s="41">
        <v>4</v>
      </c>
      <c r="J389" s="41">
        <f t="shared" si="100"/>
        <v>1</v>
      </c>
      <c r="K389" s="41">
        <f t="shared" si="101"/>
        <v>1</v>
      </c>
      <c r="L389" s="41">
        <f t="shared" si="102"/>
        <v>0</v>
      </c>
      <c r="M389" s="41">
        <f t="shared" si="103"/>
        <v>1</v>
      </c>
      <c r="N389" s="41">
        <f t="shared" si="95"/>
        <v>1</v>
      </c>
      <c r="O389" s="41">
        <f t="shared" si="104"/>
        <v>1</v>
      </c>
      <c r="P389" s="41">
        <v>0</v>
      </c>
      <c r="Q389" s="41">
        <v>0</v>
      </c>
      <c r="R389" s="2">
        <v>0</v>
      </c>
      <c r="S389" s="2">
        <v>0</v>
      </c>
      <c r="T389" s="59" t="s">
        <v>105</v>
      </c>
      <c r="U389" s="2" t="s">
        <v>563</v>
      </c>
    </row>
    <row r="390" spans="1:21">
      <c r="A390" s="52" t="str">
        <f t="shared" si="99"/>
        <v>1361</v>
      </c>
      <c r="B390" s="50" t="str">
        <f t="shared" si="91"/>
        <v>track_1361</v>
      </c>
      <c r="C390" s="2">
        <f t="shared" si="96"/>
        <v>28</v>
      </c>
      <c r="D390" s="2">
        <f t="shared" si="94"/>
        <v>0</v>
      </c>
      <c r="E390" s="2">
        <f t="shared" si="97"/>
        <v>2</v>
      </c>
      <c r="F390" s="2">
        <f t="shared" si="98"/>
        <v>4</v>
      </c>
      <c r="G390" s="2">
        <f t="shared" si="92"/>
        <v>1</v>
      </c>
      <c r="H390" s="2">
        <f t="shared" si="93"/>
        <v>15</v>
      </c>
      <c r="I390" s="41">
        <v>4</v>
      </c>
      <c r="J390" s="41">
        <f t="shared" si="100"/>
        <v>1</v>
      </c>
      <c r="K390" s="41">
        <f t="shared" si="101"/>
        <v>1</v>
      </c>
      <c r="L390" s="41">
        <f t="shared" si="102"/>
        <v>0</v>
      </c>
      <c r="M390" s="41">
        <f t="shared" si="103"/>
        <v>1</v>
      </c>
      <c r="N390" s="41">
        <f t="shared" si="95"/>
        <v>1</v>
      </c>
      <c r="O390" s="41">
        <f t="shared" si="104"/>
        <v>1</v>
      </c>
      <c r="P390" s="41">
        <v>0</v>
      </c>
      <c r="Q390" s="41">
        <v>0</v>
      </c>
      <c r="R390" s="2">
        <v>0</v>
      </c>
      <c r="S390" s="2">
        <v>0</v>
      </c>
      <c r="T390" s="59" t="s">
        <v>105</v>
      </c>
      <c r="U390" s="2" t="s">
        <v>564</v>
      </c>
    </row>
    <row r="391" spans="1:21">
      <c r="A391" s="52" t="str">
        <f t="shared" si="99"/>
        <v>1362</v>
      </c>
      <c r="B391" s="50" t="str">
        <f t="shared" si="91"/>
        <v>track_1362</v>
      </c>
      <c r="C391" s="2">
        <f t="shared" si="96"/>
        <v>28</v>
      </c>
      <c r="D391" s="2">
        <f t="shared" si="94"/>
        <v>0</v>
      </c>
      <c r="E391" s="2">
        <f t="shared" si="97"/>
        <v>2</v>
      </c>
      <c r="F391" s="2">
        <f t="shared" si="98"/>
        <v>2</v>
      </c>
      <c r="G391" s="2">
        <f t="shared" si="92"/>
        <v>1</v>
      </c>
      <c r="H391" s="2">
        <f t="shared" si="93"/>
        <v>16</v>
      </c>
      <c r="I391" s="41">
        <v>4</v>
      </c>
      <c r="J391" s="41">
        <f t="shared" si="100"/>
        <v>1</v>
      </c>
      <c r="K391" s="41">
        <f t="shared" si="101"/>
        <v>1</v>
      </c>
      <c r="L391" s="41">
        <f t="shared" si="102"/>
        <v>0</v>
      </c>
      <c r="M391" s="41">
        <f t="shared" si="103"/>
        <v>1</v>
      </c>
      <c r="N391" s="41">
        <f t="shared" ref="N391:N413" si="105">VLOOKUP(C391,AC:AL,10,0)</f>
        <v>1</v>
      </c>
      <c r="O391" s="41">
        <f t="shared" si="104"/>
        <v>1</v>
      </c>
      <c r="P391" s="41">
        <v>0</v>
      </c>
      <c r="Q391" s="41">
        <v>0</v>
      </c>
      <c r="R391" s="2">
        <v>0</v>
      </c>
      <c r="S391" s="2">
        <v>0</v>
      </c>
      <c r="T391" s="59" t="s">
        <v>105</v>
      </c>
      <c r="U391" s="2" t="s">
        <v>565</v>
      </c>
    </row>
    <row r="392" spans="1:21">
      <c r="A392" s="52" t="str">
        <f t="shared" si="99"/>
        <v>1363</v>
      </c>
      <c r="B392" s="50" t="str">
        <f t="shared" si="91"/>
        <v>track_1363</v>
      </c>
      <c r="C392" s="2">
        <f t="shared" si="96"/>
        <v>28</v>
      </c>
      <c r="D392" s="2">
        <f t="shared" si="94"/>
        <v>0</v>
      </c>
      <c r="E392" s="2">
        <f t="shared" si="97"/>
        <v>1</v>
      </c>
      <c r="F392" s="2">
        <f t="shared" si="98"/>
        <v>4</v>
      </c>
      <c r="G392" s="2">
        <f t="shared" si="92"/>
        <v>1</v>
      </c>
      <c r="H392" s="2">
        <f t="shared" si="93"/>
        <v>17</v>
      </c>
      <c r="I392" s="41">
        <v>4</v>
      </c>
      <c r="J392" s="41">
        <f t="shared" si="100"/>
        <v>1</v>
      </c>
      <c r="K392" s="41">
        <f t="shared" si="101"/>
        <v>1</v>
      </c>
      <c r="L392" s="41">
        <f t="shared" si="102"/>
        <v>0</v>
      </c>
      <c r="M392" s="41">
        <f t="shared" si="103"/>
        <v>1</v>
      </c>
      <c r="N392" s="41">
        <f t="shared" si="105"/>
        <v>1</v>
      </c>
      <c r="O392" s="41">
        <f t="shared" si="104"/>
        <v>1</v>
      </c>
      <c r="P392" s="41">
        <v>0</v>
      </c>
      <c r="Q392" s="41">
        <v>0</v>
      </c>
      <c r="R392" s="2">
        <v>0</v>
      </c>
      <c r="S392" s="2">
        <v>0</v>
      </c>
      <c r="T392" s="59" t="s">
        <v>105</v>
      </c>
      <c r="U392" s="2" t="s">
        <v>566</v>
      </c>
    </row>
    <row r="393" spans="1:21">
      <c r="A393" s="52" t="str">
        <f t="shared" si="99"/>
        <v>1364</v>
      </c>
      <c r="B393" s="50" t="str">
        <f t="shared" si="91"/>
        <v>track_1364</v>
      </c>
      <c r="C393" s="2">
        <f t="shared" si="96"/>
        <v>28</v>
      </c>
      <c r="D393" s="2">
        <f t="shared" si="94"/>
        <v>0</v>
      </c>
      <c r="E393" s="2">
        <f t="shared" si="97"/>
        <v>2</v>
      </c>
      <c r="F393" s="2">
        <f t="shared" si="98"/>
        <v>3</v>
      </c>
      <c r="G393" s="2">
        <f t="shared" si="92"/>
        <v>1</v>
      </c>
      <c r="H393" s="2">
        <f t="shared" si="93"/>
        <v>18</v>
      </c>
      <c r="I393" s="41">
        <v>4</v>
      </c>
      <c r="J393" s="41">
        <f t="shared" si="100"/>
        <v>1</v>
      </c>
      <c r="K393" s="41">
        <f t="shared" si="101"/>
        <v>1</v>
      </c>
      <c r="L393" s="41">
        <f t="shared" si="102"/>
        <v>0</v>
      </c>
      <c r="M393" s="41">
        <f t="shared" si="103"/>
        <v>1</v>
      </c>
      <c r="N393" s="41">
        <f t="shared" si="105"/>
        <v>1</v>
      </c>
      <c r="O393" s="41">
        <f t="shared" si="104"/>
        <v>1</v>
      </c>
      <c r="P393" s="41">
        <v>0</v>
      </c>
      <c r="Q393" s="41">
        <v>0</v>
      </c>
      <c r="R393" s="2">
        <v>0</v>
      </c>
      <c r="S393" s="2">
        <v>0</v>
      </c>
      <c r="T393" s="59" t="s">
        <v>105</v>
      </c>
      <c r="U393" s="2" t="s">
        <v>567</v>
      </c>
    </row>
    <row r="394" spans="1:21">
      <c r="A394" s="52" t="str">
        <f t="shared" si="99"/>
        <v>1365</v>
      </c>
      <c r="B394" s="50" t="str">
        <f t="shared" si="91"/>
        <v>track_1365</v>
      </c>
      <c r="C394" s="2">
        <f t="shared" si="96"/>
        <v>31</v>
      </c>
      <c r="D394" s="2">
        <f t="shared" si="94"/>
        <v>0</v>
      </c>
      <c r="E394" s="2">
        <f t="shared" si="97"/>
        <v>4</v>
      </c>
      <c r="F394" s="2">
        <f t="shared" si="98"/>
        <v>2</v>
      </c>
      <c r="G394" s="2">
        <f t="shared" si="92"/>
        <v>1</v>
      </c>
      <c r="H394" s="2">
        <f t="shared" si="93"/>
        <v>9</v>
      </c>
      <c r="I394" s="41">
        <v>4</v>
      </c>
      <c r="J394" s="41">
        <f t="shared" si="100"/>
        <v>1</v>
      </c>
      <c r="K394" s="41">
        <f t="shared" si="101"/>
        <v>1</v>
      </c>
      <c r="L394" s="41">
        <f t="shared" si="102"/>
        <v>1</v>
      </c>
      <c r="M394" s="41">
        <f t="shared" si="103"/>
        <v>1</v>
      </c>
      <c r="N394" s="41">
        <f t="shared" si="105"/>
        <v>0</v>
      </c>
      <c r="O394" s="41">
        <f t="shared" si="104"/>
        <v>1</v>
      </c>
      <c r="P394" s="41" t="s">
        <v>122</v>
      </c>
      <c r="Q394" s="41">
        <v>0</v>
      </c>
      <c r="R394" s="2">
        <v>0</v>
      </c>
      <c r="S394" s="2">
        <v>0</v>
      </c>
      <c r="T394" s="59" t="s">
        <v>105</v>
      </c>
      <c r="U394" s="2" t="s">
        <v>568</v>
      </c>
    </row>
    <row r="395" spans="1:21">
      <c r="A395" s="52" t="str">
        <f t="shared" si="99"/>
        <v>1366</v>
      </c>
      <c r="B395" s="50" t="str">
        <f t="shared" si="91"/>
        <v>track_1366</v>
      </c>
      <c r="C395" s="2">
        <f t="shared" si="96"/>
        <v>31</v>
      </c>
      <c r="D395" s="2">
        <f t="shared" si="94"/>
        <v>0</v>
      </c>
      <c r="E395" s="2">
        <f t="shared" si="97"/>
        <v>2</v>
      </c>
      <c r="F395" s="2">
        <f t="shared" si="98"/>
        <v>4</v>
      </c>
      <c r="G395" s="2">
        <f t="shared" si="92"/>
        <v>1</v>
      </c>
      <c r="H395" s="2">
        <f t="shared" si="93"/>
        <v>10</v>
      </c>
      <c r="I395" s="41">
        <v>4</v>
      </c>
      <c r="J395" s="41">
        <f t="shared" si="100"/>
        <v>1</v>
      </c>
      <c r="K395" s="41">
        <f t="shared" si="101"/>
        <v>1</v>
      </c>
      <c r="L395" s="41">
        <f t="shared" si="102"/>
        <v>1</v>
      </c>
      <c r="M395" s="41">
        <f t="shared" si="103"/>
        <v>1</v>
      </c>
      <c r="N395" s="41">
        <f t="shared" si="105"/>
        <v>0</v>
      </c>
      <c r="O395" s="41">
        <f t="shared" si="104"/>
        <v>0</v>
      </c>
      <c r="P395" s="41" t="s">
        <v>122</v>
      </c>
      <c r="Q395" s="41">
        <v>0</v>
      </c>
      <c r="R395" s="2">
        <v>0</v>
      </c>
      <c r="S395" s="2">
        <v>0</v>
      </c>
      <c r="T395" s="59" t="s">
        <v>105</v>
      </c>
      <c r="U395" s="2" t="s">
        <v>569</v>
      </c>
    </row>
    <row r="396" spans="1:21">
      <c r="A396" s="52" t="str">
        <f t="shared" si="99"/>
        <v>1367</v>
      </c>
      <c r="B396" s="50" t="str">
        <f t="shared" si="91"/>
        <v>track_1367</v>
      </c>
      <c r="C396" s="2">
        <f t="shared" si="96"/>
        <v>31</v>
      </c>
      <c r="D396" s="2">
        <f t="shared" si="94"/>
        <v>0</v>
      </c>
      <c r="E396" s="2">
        <f t="shared" si="97"/>
        <v>4</v>
      </c>
      <c r="F396" s="2">
        <f t="shared" si="98"/>
        <v>2</v>
      </c>
      <c r="G396" s="2">
        <f t="shared" si="92"/>
        <v>1</v>
      </c>
      <c r="H396" s="2">
        <f t="shared" si="93"/>
        <v>11</v>
      </c>
      <c r="I396" s="41">
        <v>4</v>
      </c>
      <c r="J396" s="41">
        <f t="shared" si="100"/>
        <v>1</v>
      </c>
      <c r="K396" s="41">
        <f t="shared" si="101"/>
        <v>1</v>
      </c>
      <c r="L396" s="41">
        <f t="shared" si="102"/>
        <v>1</v>
      </c>
      <c r="M396" s="41">
        <f t="shared" si="103"/>
        <v>1</v>
      </c>
      <c r="N396" s="41">
        <f t="shared" si="105"/>
        <v>0</v>
      </c>
      <c r="O396" s="41">
        <f t="shared" si="104"/>
        <v>0</v>
      </c>
      <c r="P396" s="41" t="s">
        <v>122</v>
      </c>
      <c r="Q396" s="41">
        <v>0</v>
      </c>
      <c r="R396" s="2">
        <v>0</v>
      </c>
      <c r="S396" s="2">
        <v>0</v>
      </c>
      <c r="T396" s="59" t="s">
        <v>105</v>
      </c>
      <c r="U396" s="2" t="s">
        <v>570</v>
      </c>
    </row>
    <row r="397" spans="1:21">
      <c r="A397" s="52" t="str">
        <f t="shared" si="99"/>
        <v>1368</v>
      </c>
      <c r="B397" s="50" t="str">
        <f t="shared" si="91"/>
        <v>track_1368</v>
      </c>
      <c r="C397" s="2">
        <f t="shared" si="96"/>
        <v>31</v>
      </c>
      <c r="D397" s="2">
        <f t="shared" si="94"/>
        <v>0</v>
      </c>
      <c r="E397" s="2">
        <f t="shared" si="97"/>
        <v>2</v>
      </c>
      <c r="F397" s="2">
        <f t="shared" si="98"/>
        <v>4</v>
      </c>
      <c r="G397" s="2">
        <f t="shared" si="92"/>
        <v>1</v>
      </c>
      <c r="H397" s="2">
        <f t="shared" si="93"/>
        <v>12</v>
      </c>
      <c r="I397" s="41">
        <v>4</v>
      </c>
      <c r="J397" s="41">
        <f t="shared" si="100"/>
        <v>1</v>
      </c>
      <c r="K397" s="41">
        <f t="shared" si="101"/>
        <v>1</v>
      </c>
      <c r="L397" s="41">
        <f t="shared" si="102"/>
        <v>1</v>
      </c>
      <c r="M397" s="41">
        <f t="shared" si="103"/>
        <v>1</v>
      </c>
      <c r="N397" s="41">
        <f t="shared" si="105"/>
        <v>0</v>
      </c>
      <c r="O397" s="41">
        <f t="shared" si="104"/>
        <v>0</v>
      </c>
      <c r="P397" s="41" t="s">
        <v>122</v>
      </c>
      <c r="Q397" s="41">
        <v>0</v>
      </c>
      <c r="R397" s="2">
        <v>0</v>
      </c>
      <c r="S397" s="2">
        <v>0</v>
      </c>
      <c r="T397" s="59" t="s">
        <v>105</v>
      </c>
      <c r="U397" s="2" t="s">
        <v>571</v>
      </c>
    </row>
    <row r="398" spans="1:21">
      <c r="A398" s="52" t="str">
        <f t="shared" si="99"/>
        <v>1369</v>
      </c>
      <c r="B398" s="50" t="str">
        <f t="shared" si="91"/>
        <v>track_1369</v>
      </c>
      <c r="C398" s="2">
        <f t="shared" si="96"/>
        <v>31</v>
      </c>
      <c r="D398" s="2">
        <f t="shared" si="94"/>
        <v>0</v>
      </c>
      <c r="E398" s="2">
        <f t="shared" si="97"/>
        <v>1</v>
      </c>
      <c r="F398" s="2">
        <f t="shared" si="98"/>
        <v>3</v>
      </c>
      <c r="G398" s="2">
        <f t="shared" si="92"/>
        <v>1</v>
      </c>
      <c r="H398" s="2">
        <f t="shared" si="93"/>
        <v>13</v>
      </c>
      <c r="I398" s="41">
        <v>4</v>
      </c>
      <c r="J398" s="41">
        <f t="shared" si="100"/>
        <v>1</v>
      </c>
      <c r="K398" s="41">
        <f t="shared" si="101"/>
        <v>1</v>
      </c>
      <c r="L398" s="41">
        <f t="shared" si="102"/>
        <v>1</v>
      </c>
      <c r="M398" s="41">
        <f t="shared" si="103"/>
        <v>1</v>
      </c>
      <c r="N398" s="41">
        <f t="shared" si="105"/>
        <v>0</v>
      </c>
      <c r="O398" s="41">
        <f t="shared" si="104"/>
        <v>0</v>
      </c>
      <c r="P398" s="41" t="s">
        <v>122</v>
      </c>
      <c r="Q398" s="41">
        <v>0</v>
      </c>
      <c r="R398" s="2">
        <v>0</v>
      </c>
      <c r="S398" s="2">
        <v>0</v>
      </c>
      <c r="T398" s="59" t="s">
        <v>105</v>
      </c>
      <c r="U398" s="2" t="s">
        <v>572</v>
      </c>
    </row>
    <row r="399" spans="1:21">
      <c r="A399" s="52" t="str">
        <f t="shared" si="99"/>
        <v>1370</v>
      </c>
      <c r="B399" s="50" t="str">
        <f t="shared" si="91"/>
        <v>track_1370</v>
      </c>
      <c r="C399" s="2">
        <f t="shared" si="96"/>
        <v>31</v>
      </c>
      <c r="D399" s="2">
        <f t="shared" si="94"/>
        <v>0</v>
      </c>
      <c r="E399" s="2">
        <f t="shared" si="97"/>
        <v>2</v>
      </c>
      <c r="F399" s="2">
        <f t="shared" si="98"/>
        <v>4</v>
      </c>
      <c r="G399" s="2">
        <f t="shared" si="92"/>
        <v>1</v>
      </c>
      <c r="H399" s="2">
        <f t="shared" si="93"/>
        <v>14</v>
      </c>
      <c r="I399" s="41">
        <v>4</v>
      </c>
      <c r="J399" s="41">
        <f t="shared" si="100"/>
        <v>1</v>
      </c>
      <c r="K399" s="41">
        <f t="shared" si="101"/>
        <v>1</v>
      </c>
      <c r="L399" s="41">
        <f t="shared" si="102"/>
        <v>1</v>
      </c>
      <c r="M399" s="41">
        <f t="shared" si="103"/>
        <v>1</v>
      </c>
      <c r="N399" s="41">
        <f t="shared" si="105"/>
        <v>0</v>
      </c>
      <c r="O399" s="41">
        <f t="shared" si="104"/>
        <v>0</v>
      </c>
      <c r="P399" s="41" t="s">
        <v>122</v>
      </c>
      <c r="Q399" s="41">
        <v>0</v>
      </c>
      <c r="R399" s="2">
        <v>0</v>
      </c>
      <c r="S399" s="2">
        <v>0</v>
      </c>
      <c r="T399" s="59" t="s">
        <v>105</v>
      </c>
      <c r="U399" s="2" t="s">
        <v>573</v>
      </c>
    </row>
    <row r="400" spans="1:21">
      <c r="A400" s="52" t="str">
        <f t="shared" si="99"/>
        <v>1371</v>
      </c>
      <c r="B400" s="50" t="str">
        <f t="shared" si="91"/>
        <v>track_1371</v>
      </c>
      <c r="C400" s="2">
        <f t="shared" si="96"/>
        <v>31</v>
      </c>
      <c r="D400" s="2">
        <f t="shared" si="94"/>
        <v>0</v>
      </c>
      <c r="E400" s="2">
        <f t="shared" si="97"/>
        <v>2</v>
      </c>
      <c r="F400" s="2">
        <f t="shared" si="98"/>
        <v>3</v>
      </c>
      <c r="G400" s="2">
        <f t="shared" si="92"/>
        <v>1</v>
      </c>
      <c r="H400" s="2">
        <f t="shared" si="93"/>
        <v>15</v>
      </c>
      <c r="I400" s="41">
        <v>4</v>
      </c>
      <c r="J400" s="41">
        <f t="shared" ref="J400:J417" si="106">VLOOKUP(C400,AC:AH,6,0)</f>
        <v>1</v>
      </c>
      <c r="K400" s="41">
        <f t="shared" ref="K400:K417" si="107">VLOOKUP(C400,AC:AI,7,0)</f>
        <v>1</v>
      </c>
      <c r="L400" s="41">
        <f t="shared" ref="L400:L417" si="108">VLOOKUP(C400,AC:AN,8,0)</f>
        <v>1</v>
      </c>
      <c r="M400" s="41">
        <f t="shared" ref="M400:M417" si="109">VLOOKUP(C400,AC:AK,9,0)</f>
        <v>1</v>
      </c>
      <c r="N400" s="41">
        <f t="shared" si="105"/>
        <v>0</v>
      </c>
      <c r="O400" s="41">
        <f t="shared" si="104"/>
        <v>0</v>
      </c>
      <c r="P400" s="41" t="s">
        <v>122</v>
      </c>
      <c r="Q400" s="41">
        <v>0</v>
      </c>
      <c r="R400" s="2">
        <v>0</v>
      </c>
      <c r="S400" s="2">
        <v>0</v>
      </c>
      <c r="T400" s="59" t="s">
        <v>105</v>
      </c>
      <c r="U400" s="2" t="s">
        <v>574</v>
      </c>
    </row>
    <row r="401" spans="1:21">
      <c r="A401" s="52" t="str">
        <f t="shared" si="99"/>
        <v>1372</v>
      </c>
      <c r="B401" s="50" t="str">
        <f t="shared" si="91"/>
        <v>track_1372</v>
      </c>
      <c r="C401" s="2">
        <f t="shared" si="96"/>
        <v>31</v>
      </c>
      <c r="D401" s="2">
        <f t="shared" si="94"/>
        <v>0</v>
      </c>
      <c r="E401" s="2">
        <f t="shared" si="97"/>
        <v>4</v>
      </c>
      <c r="F401" s="2">
        <f t="shared" si="98"/>
        <v>2</v>
      </c>
      <c r="G401" s="2">
        <f t="shared" si="92"/>
        <v>1</v>
      </c>
      <c r="H401" s="2">
        <f t="shared" si="93"/>
        <v>16</v>
      </c>
      <c r="I401" s="41">
        <v>4</v>
      </c>
      <c r="J401" s="41">
        <f t="shared" si="106"/>
        <v>1</v>
      </c>
      <c r="K401" s="41">
        <f t="shared" si="107"/>
        <v>1</v>
      </c>
      <c r="L401" s="41">
        <f t="shared" si="108"/>
        <v>1</v>
      </c>
      <c r="M401" s="41">
        <f t="shared" si="109"/>
        <v>1</v>
      </c>
      <c r="N401" s="41">
        <f t="shared" si="105"/>
        <v>0</v>
      </c>
      <c r="O401" s="41">
        <f t="shared" ref="O401:O413" si="110">VLOOKUP(C400,AC:AM,11,0)</f>
        <v>0</v>
      </c>
      <c r="P401" s="41" t="s">
        <v>122</v>
      </c>
      <c r="Q401" s="41">
        <v>0</v>
      </c>
      <c r="R401" s="2">
        <v>0</v>
      </c>
      <c r="S401" s="2">
        <v>0</v>
      </c>
      <c r="T401" s="59" t="s">
        <v>105</v>
      </c>
      <c r="U401" s="2" t="s">
        <v>575</v>
      </c>
    </row>
    <row r="402" spans="1:21">
      <c r="A402" s="52" t="str">
        <f t="shared" si="99"/>
        <v>1373</v>
      </c>
      <c r="B402" s="50" t="str">
        <f t="shared" si="91"/>
        <v>track_1373</v>
      </c>
      <c r="C402" s="2">
        <f t="shared" si="96"/>
        <v>31</v>
      </c>
      <c r="D402" s="2">
        <f t="shared" si="94"/>
        <v>0</v>
      </c>
      <c r="E402" s="2">
        <f t="shared" si="97"/>
        <v>2</v>
      </c>
      <c r="F402" s="2">
        <f t="shared" si="98"/>
        <v>4</v>
      </c>
      <c r="G402" s="2">
        <f t="shared" si="92"/>
        <v>1</v>
      </c>
      <c r="H402" s="2">
        <f t="shared" si="93"/>
        <v>17</v>
      </c>
      <c r="I402" s="41">
        <v>4</v>
      </c>
      <c r="J402" s="41">
        <f t="shared" si="106"/>
        <v>1</v>
      </c>
      <c r="K402" s="41">
        <f t="shared" si="107"/>
        <v>1</v>
      </c>
      <c r="L402" s="41">
        <f t="shared" si="108"/>
        <v>1</v>
      </c>
      <c r="M402" s="41">
        <f t="shared" si="109"/>
        <v>1</v>
      </c>
      <c r="N402" s="41">
        <f t="shared" si="105"/>
        <v>0</v>
      </c>
      <c r="O402" s="41">
        <f t="shared" si="110"/>
        <v>0</v>
      </c>
      <c r="P402" s="41" t="s">
        <v>122</v>
      </c>
      <c r="Q402" s="41">
        <v>0</v>
      </c>
      <c r="R402" s="2">
        <v>0</v>
      </c>
      <c r="S402" s="2">
        <v>0</v>
      </c>
      <c r="T402" s="59" t="s">
        <v>105</v>
      </c>
      <c r="U402" s="2" t="s">
        <v>576</v>
      </c>
    </row>
    <row r="403" spans="1:21">
      <c r="A403" s="52" t="str">
        <f t="shared" si="99"/>
        <v>1374</v>
      </c>
      <c r="B403" s="50" t="str">
        <f t="shared" ref="B403:B413" si="111">"track_"&amp;A403</f>
        <v>track_1374</v>
      </c>
      <c r="C403" s="2">
        <f t="shared" si="96"/>
        <v>31</v>
      </c>
      <c r="D403" s="2">
        <f t="shared" si="94"/>
        <v>0</v>
      </c>
      <c r="E403" s="2">
        <f t="shared" si="97"/>
        <v>1</v>
      </c>
      <c r="F403" s="2">
        <f t="shared" si="98"/>
        <v>1</v>
      </c>
      <c r="G403" s="2">
        <f t="shared" si="92"/>
        <v>1</v>
      </c>
      <c r="H403" s="2">
        <f t="shared" si="93"/>
        <v>18</v>
      </c>
      <c r="I403" s="41">
        <v>4</v>
      </c>
      <c r="J403" s="41">
        <f t="shared" si="106"/>
        <v>1</v>
      </c>
      <c r="K403" s="41">
        <f t="shared" si="107"/>
        <v>1</v>
      </c>
      <c r="L403" s="41">
        <f t="shared" si="108"/>
        <v>1</v>
      </c>
      <c r="M403" s="41">
        <f t="shared" si="109"/>
        <v>1</v>
      </c>
      <c r="N403" s="41">
        <f t="shared" si="105"/>
        <v>0</v>
      </c>
      <c r="O403" s="41">
        <f t="shared" si="110"/>
        <v>0</v>
      </c>
      <c r="P403" s="41" t="s">
        <v>122</v>
      </c>
      <c r="Q403" s="41">
        <v>0</v>
      </c>
      <c r="R403" s="2">
        <v>0</v>
      </c>
      <c r="S403" s="2">
        <v>0</v>
      </c>
      <c r="T403" s="59" t="s">
        <v>105</v>
      </c>
      <c r="U403" s="2" t="s">
        <v>577</v>
      </c>
    </row>
    <row r="404" spans="1:21">
      <c r="A404" s="52" t="str">
        <f t="shared" si="99"/>
        <v>1375</v>
      </c>
      <c r="B404" s="50" t="str">
        <f t="shared" si="111"/>
        <v>track_1375</v>
      </c>
      <c r="C404" s="2">
        <f t="shared" si="96"/>
        <v>33</v>
      </c>
      <c r="D404" s="2">
        <f t="shared" si="94"/>
        <v>0</v>
      </c>
      <c r="E404" s="2">
        <f t="shared" si="97"/>
        <v>4</v>
      </c>
      <c r="F404" s="2">
        <f t="shared" si="98"/>
        <v>2</v>
      </c>
      <c r="G404" s="2">
        <f t="shared" si="92"/>
        <v>1</v>
      </c>
      <c r="H404" s="2">
        <f t="shared" si="93"/>
        <v>9</v>
      </c>
      <c r="I404" s="41">
        <v>4</v>
      </c>
      <c r="J404" s="41">
        <f t="shared" si="106"/>
        <v>0</v>
      </c>
      <c r="K404" s="41">
        <f t="shared" si="107"/>
        <v>0</v>
      </c>
      <c r="L404" s="41">
        <f t="shared" si="108"/>
        <v>1</v>
      </c>
      <c r="M404" s="41">
        <f t="shared" si="109"/>
        <v>1</v>
      </c>
      <c r="N404" s="41">
        <f t="shared" si="105"/>
        <v>0</v>
      </c>
      <c r="O404" s="41">
        <f t="shared" si="110"/>
        <v>0</v>
      </c>
      <c r="P404" s="41" t="s">
        <v>122</v>
      </c>
      <c r="Q404" s="41">
        <v>0</v>
      </c>
      <c r="R404" s="2">
        <v>0</v>
      </c>
      <c r="S404" s="2">
        <v>0</v>
      </c>
      <c r="T404" s="59" t="s">
        <v>105</v>
      </c>
      <c r="U404" s="2" t="s">
        <v>578</v>
      </c>
    </row>
    <row r="405" spans="1:21">
      <c r="A405" s="52" t="str">
        <f t="shared" si="99"/>
        <v>1376</v>
      </c>
      <c r="B405" s="50" t="str">
        <f t="shared" si="111"/>
        <v>track_1376</v>
      </c>
      <c r="C405" s="2">
        <f t="shared" si="96"/>
        <v>33</v>
      </c>
      <c r="D405" s="2">
        <f t="shared" si="94"/>
        <v>0</v>
      </c>
      <c r="E405" s="2">
        <f t="shared" si="97"/>
        <v>2</v>
      </c>
      <c r="F405" s="2">
        <f t="shared" si="98"/>
        <v>4</v>
      </c>
      <c r="G405" s="2">
        <f t="shared" si="92"/>
        <v>1</v>
      </c>
      <c r="H405" s="2">
        <f t="shared" si="93"/>
        <v>10</v>
      </c>
      <c r="I405" s="41">
        <v>4</v>
      </c>
      <c r="J405" s="41">
        <f t="shared" si="106"/>
        <v>0</v>
      </c>
      <c r="K405" s="41">
        <f t="shared" si="107"/>
        <v>0</v>
      </c>
      <c r="L405" s="41">
        <f t="shared" si="108"/>
        <v>1</v>
      </c>
      <c r="M405" s="41">
        <f t="shared" si="109"/>
        <v>1</v>
      </c>
      <c r="N405" s="41">
        <f t="shared" si="105"/>
        <v>0</v>
      </c>
      <c r="O405" s="41">
        <f t="shared" si="110"/>
        <v>0</v>
      </c>
      <c r="P405" s="41" t="s">
        <v>122</v>
      </c>
      <c r="Q405" s="41">
        <v>0</v>
      </c>
      <c r="R405" s="2">
        <v>0</v>
      </c>
      <c r="S405" s="2">
        <v>0</v>
      </c>
      <c r="T405" s="59" t="s">
        <v>105</v>
      </c>
      <c r="U405" s="2" t="s">
        <v>579</v>
      </c>
    </row>
    <row r="406" spans="1:21">
      <c r="A406" s="52" t="str">
        <f t="shared" si="99"/>
        <v>1377</v>
      </c>
      <c r="B406" s="50" t="str">
        <f t="shared" si="111"/>
        <v>track_1377</v>
      </c>
      <c r="C406" s="2">
        <f t="shared" si="96"/>
        <v>33</v>
      </c>
      <c r="D406" s="2">
        <f t="shared" si="94"/>
        <v>0</v>
      </c>
      <c r="E406" s="2">
        <f t="shared" si="97"/>
        <v>1</v>
      </c>
      <c r="F406" s="2">
        <f t="shared" si="98"/>
        <v>2</v>
      </c>
      <c r="G406" s="2">
        <f t="shared" si="92"/>
        <v>1</v>
      </c>
      <c r="H406" s="2">
        <f t="shared" si="93"/>
        <v>11</v>
      </c>
      <c r="I406" s="41">
        <v>4</v>
      </c>
      <c r="J406" s="41">
        <f t="shared" si="106"/>
        <v>0</v>
      </c>
      <c r="K406" s="41">
        <f t="shared" si="107"/>
        <v>0</v>
      </c>
      <c r="L406" s="41">
        <f t="shared" si="108"/>
        <v>1</v>
      </c>
      <c r="M406" s="41">
        <f t="shared" si="109"/>
        <v>1</v>
      </c>
      <c r="N406" s="41">
        <f t="shared" si="105"/>
        <v>0</v>
      </c>
      <c r="O406" s="41">
        <f t="shared" si="110"/>
        <v>0</v>
      </c>
      <c r="P406" s="41" t="s">
        <v>122</v>
      </c>
      <c r="Q406" s="41">
        <v>0</v>
      </c>
      <c r="R406" s="2">
        <v>0</v>
      </c>
      <c r="S406" s="2">
        <v>0</v>
      </c>
      <c r="T406" s="59" t="s">
        <v>105</v>
      </c>
      <c r="U406" s="2" t="s">
        <v>580</v>
      </c>
    </row>
    <row r="407" spans="1:21">
      <c r="A407" s="52" t="str">
        <f t="shared" si="99"/>
        <v>1378</v>
      </c>
      <c r="B407" s="50" t="str">
        <f t="shared" si="111"/>
        <v>track_1378</v>
      </c>
      <c r="C407" s="2">
        <f t="shared" si="96"/>
        <v>33</v>
      </c>
      <c r="D407" s="2">
        <f t="shared" si="94"/>
        <v>0</v>
      </c>
      <c r="E407" s="2">
        <f t="shared" si="97"/>
        <v>3</v>
      </c>
      <c r="F407" s="2">
        <f t="shared" si="98"/>
        <v>4</v>
      </c>
      <c r="G407" s="2">
        <f t="shared" si="92"/>
        <v>1</v>
      </c>
      <c r="H407" s="2">
        <f t="shared" si="93"/>
        <v>12</v>
      </c>
      <c r="I407" s="41">
        <v>4</v>
      </c>
      <c r="J407" s="41">
        <f t="shared" si="106"/>
        <v>0</v>
      </c>
      <c r="K407" s="41">
        <f t="shared" si="107"/>
        <v>0</v>
      </c>
      <c r="L407" s="41">
        <f t="shared" si="108"/>
        <v>1</v>
      </c>
      <c r="M407" s="41">
        <f t="shared" si="109"/>
        <v>1</v>
      </c>
      <c r="N407" s="41">
        <f t="shared" si="105"/>
        <v>0</v>
      </c>
      <c r="O407" s="41">
        <f t="shared" si="110"/>
        <v>0</v>
      </c>
      <c r="P407" s="41" t="s">
        <v>122</v>
      </c>
      <c r="Q407" s="41">
        <v>0</v>
      </c>
      <c r="R407" s="2">
        <v>0</v>
      </c>
      <c r="S407" s="2">
        <v>0</v>
      </c>
      <c r="T407" s="59" t="s">
        <v>105</v>
      </c>
      <c r="U407" s="2" t="s">
        <v>581</v>
      </c>
    </row>
    <row r="408" spans="1:21">
      <c r="A408" s="52" t="str">
        <f t="shared" si="99"/>
        <v>1379</v>
      </c>
      <c r="B408" s="50" t="str">
        <f t="shared" si="111"/>
        <v>track_1379</v>
      </c>
      <c r="C408" s="2">
        <f t="shared" si="96"/>
        <v>33</v>
      </c>
      <c r="D408" s="2">
        <f t="shared" si="94"/>
        <v>0</v>
      </c>
      <c r="E408" s="2">
        <f t="shared" si="97"/>
        <v>4</v>
      </c>
      <c r="F408" s="2">
        <f t="shared" si="98"/>
        <v>2</v>
      </c>
      <c r="G408" s="2">
        <f t="shared" ref="G408:G413" si="112">INT(RIGHT(LEFT(U408,13),1))</f>
        <v>1</v>
      </c>
      <c r="H408" s="2">
        <f t="shared" ref="H408:H413" si="113">INT(RIGHT(LEFT(U408,16),2))</f>
        <v>13</v>
      </c>
      <c r="I408" s="41">
        <v>4</v>
      </c>
      <c r="J408" s="41">
        <f t="shared" si="106"/>
        <v>0</v>
      </c>
      <c r="K408" s="41">
        <f t="shared" si="107"/>
        <v>0</v>
      </c>
      <c r="L408" s="41">
        <f t="shared" si="108"/>
        <v>1</v>
      </c>
      <c r="M408" s="41">
        <f t="shared" si="109"/>
        <v>1</v>
      </c>
      <c r="N408" s="41">
        <f t="shared" si="105"/>
        <v>0</v>
      </c>
      <c r="O408" s="41">
        <f t="shared" si="110"/>
        <v>0</v>
      </c>
      <c r="P408" s="41" t="s">
        <v>122</v>
      </c>
      <c r="Q408" s="41">
        <v>0</v>
      </c>
      <c r="R408" s="2">
        <v>0</v>
      </c>
      <c r="S408" s="2">
        <v>0</v>
      </c>
      <c r="T408" s="59" t="s">
        <v>105</v>
      </c>
      <c r="U408" s="2" t="s">
        <v>582</v>
      </c>
    </row>
    <row r="409" spans="1:21">
      <c r="A409" s="52" t="str">
        <f t="shared" si="99"/>
        <v>1380</v>
      </c>
      <c r="B409" s="50" t="str">
        <f t="shared" si="111"/>
        <v>track_1380</v>
      </c>
      <c r="C409" s="2">
        <f t="shared" si="96"/>
        <v>33</v>
      </c>
      <c r="D409" s="2">
        <f t="shared" si="94"/>
        <v>0</v>
      </c>
      <c r="E409" s="2">
        <f t="shared" si="97"/>
        <v>2</v>
      </c>
      <c r="F409" s="2">
        <f t="shared" si="98"/>
        <v>4</v>
      </c>
      <c r="G409" s="2">
        <f t="shared" si="112"/>
        <v>1</v>
      </c>
      <c r="H409" s="2">
        <f t="shared" si="113"/>
        <v>14</v>
      </c>
      <c r="I409" s="41">
        <v>4</v>
      </c>
      <c r="J409" s="41">
        <f t="shared" si="106"/>
        <v>0</v>
      </c>
      <c r="K409" s="41">
        <f t="shared" si="107"/>
        <v>0</v>
      </c>
      <c r="L409" s="41">
        <f t="shared" si="108"/>
        <v>1</v>
      </c>
      <c r="M409" s="41">
        <f t="shared" si="109"/>
        <v>1</v>
      </c>
      <c r="N409" s="41">
        <f t="shared" si="105"/>
        <v>0</v>
      </c>
      <c r="O409" s="41">
        <f t="shared" si="110"/>
        <v>0</v>
      </c>
      <c r="P409" s="41" t="s">
        <v>122</v>
      </c>
      <c r="Q409" s="41">
        <v>0</v>
      </c>
      <c r="R409" s="2">
        <v>0</v>
      </c>
      <c r="S409" s="2">
        <v>0</v>
      </c>
      <c r="T409" s="59" t="s">
        <v>105</v>
      </c>
      <c r="U409" s="2" t="s">
        <v>583</v>
      </c>
    </row>
    <row r="410" spans="1:21">
      <c r="A410" s="52" t="str">
        <f t="shared" si="99"/>
        <v>1381</v>
      </c>
      <c r="B410" s="50" t="str">
        <f t="shared" si="111"/>
        <v>track_1381</v>
      </c>
      <c r="C410" s="2">
        <f t="shared" si="96"/>
        <v>33</v>
      </c>
      <c r="D410" s="2">
        <f t="shared" si="94"/>
        <v>0</v>
      </c>
      <c r="E410" s="2">
        <f t="shared" si="97"/>
        <v>2</v>
      </c>
      <c r="F410" s="2">
        <f t="shared" si="98"/>
        <v>4</v>
      </c>
      <c r="G410" s="2">
        <f t="shared" si="112"/>
        <v>1</v>
      </c>
      <c r="H410" s="2">
        <f t="shared" si="113"/>
        <v>15</v>
      </c>
      <c r="I410" s="41">
        <v>4</v>
      </c>
      <c r="J410" s="41">
        <f t="shared" si="106"/>
        <v>0</v>
      </c>
      <c r="K410" s="41">
        <f t="shared" si="107"/>
        <v>0</v>
      </c>
      <c r="L410" s="41">
        <f t="shared" si="108"/>
        <v>1</v>
      </c>
      <c r="M410" s="41">
        <f t="shared" si="109"/>
        <v>1</v>
      </c>
      <c r="N410" s="41">
        <f t="shared" si="105"/>
        <v>0</v>
      </c>
      <c r="O410" s="41">
        <f t="shared" si="110"/>
        <v>0</v>
      </c>
      <c r="P410" s="41" t="s">
        <v>122</v>
      </c>
      <c r="Q410" s="41">
        <v>0</v>
      </c>
      <c r="R410" s="2">
        <v>0</v>
      </c>
      <c r="S410" s="2">
        <v>0</v>
      </c>
      <c r="T410" s="59" t="s">
        <v>105</v>
      </c>
      <c r="U410" s="2" t="s">
        <v>584</v>
      </c>
    </row>
    <row r="411" spans="1:21">
      <c r="A411" s="52" t="str">
        <f t="shared" si="99"/>
        <v>1382</v>
      </c>
      <c r="B411" s="50" t="str">
        <f t="shared" si="111"/>
        <v>track_1382</v>
      </c>
      <c r="C411" s="2">
        <f t="shared" si="96"/>
        <v>33</v>
      </c>
      <c r="D411" s="2">
        <f t="shared" si="94"/>
        <v>0</v>
      </c>
      <c r="E411" s="2">
        <f t="shared" si="97"/>
        <v>4</v>
      </c>
      <c r="F411" s="2">
        <f t="shared" si="98"/>
        <v>3</v>
      </c>
      <c r="G411" s="2">
        <f t="shared" si="112"/>
        <v>1</v>
      </c>
      <c r="H411" s="2">
        <f t="shared" si="113"/>
        <v>16</v>
      </c>
      <c r="I411" s="41">
        <v>4</v>
      </c>
      <c r="J411" s="41">
        <f t="shared" si="106"/>
        <v>0</v>
      </c>
      <c r="K411" s="41">
        <f t="shared" si="107"/>
        <v>0</v>
      </c>
      <c r="L411" s="41">
        <f t="shared" si="108"/>
        <v>1</v>
      </c>
      <c r="M411" s="41">
        <f t="shared" si="109"/>
        <v>1</v>
      </c>
      <c r="N411" s="41">
        <f t="shared" si="105"/>
        <v>0</v>
      </c>
      <c r="O411" s="41">
        <f t="shared" si="110"/>
        <v>0</v>
      </c>
      <c r="P411" s="41" t="s">
        <v>122</v>
      </c>
      <c r="Q411" s="41">
        <v>0</v>
      </c>
      <c r="R411" s="2">
        <v>0</v>
      </c>
      <c r="S411" s="2">
        <v>0</v>
      </c>
      <c r="T411" s="59" t="s">
        <v>105</v>
      </c>
      <c r="U411" s="2" t="s">
        <v>585</v>
      </c>
    </row>
    <row r="412" spans="1:21">
      <c r="A412" s="52" t="str">
        <f t="shared" si="99"/>
        <v>1383</v>
      </c>
      <c r="B412" s="50" t="str">
        <f t="shared" si="111"/>
        <v>track_1383</v>
      </c>
      <c r="C412" s="2">
        <f t="shared" si="96"/>
        <v>33</v>
      </c>
      <c r="D412" s="2">
        <f t="shared" si="94"/>
        <v>0</v>
      </c>
      <c r="E412" s="2">
        <f t="shared" si="97"/>
        <v>4</v>
      </c>
      <c r="F412" s="2">
        <f t="shared" si="98"/>
        <v>2</v>
      </c>
      <c r="G412" s="2">
        <f t="shared" si="112"/>
        <v>1</v>
      </c>
      <c r="H412" s="2">
        <f t="shared" si="113"/>
        <v>17</v>
      </c>
      <c r="I412" s="41">
        <v>4</v>
      </c>
      <c r="J412" s="41">
        <f t="shared" si="106"/>
        <v>0</v>
      </c>
      <c r="K412" s="41">
        <f t="shared" si="107"/>
        <v>0</v>
      </c>
      <c r="L412" s="41">
        <f t="shared" si="108"/>
        <v>1</v>
      </c>
      <c r="M412" s="41">
        <f t="shared" si="109"/>
        <v>1</v>
      </c>
      <c r="N412" s="41">
        <f t="shared" si="105"/>
        <v>0</v>
      </c>
      <c r="O412" s="41">
        <f t="shared" si="110"/>
        <v>0</v>
      </c>
      <c r="P412" s="41" t="s">
        <v>122</v>
      </c>
      <c r="Q412" s="41">
        <v>0</v>
      </c>
      <c r="R412" s="2">
        <v>0</v>
      </c>
      <c r="S412" s="2">
        <v>0</v>
      </c>
      <c r="T412" s="59" t="s">
        <v>105</v>
      </c>
      <c r="U412" s="2" t="s">
        <v>586</v>
      </c>
    </row>
    <row r="413" spans="1:21">
      <c r="A413" s="52" t="str">
        <f t="shared" si="99"/>
        <v>1384</v>
      </c>
      <c r="B413" s="50" t="str">
        <f t="shared" si="111"/>
        <v>track_1384</v>
      </c>
      <c r="C413" s="2">
        <f t="shared" si="96"/>
        <v>33</v>
      </c>
      <c r="D413" s="2">
        <f t="shared" si="94"/>
        <v>0</v>
      </c>
      <c r="E413" s="2">
        <f t="shared" si="97"/>
        <v>1</v>
      </c>
      <c r="F413" s="2">
        <f t="shared" si="98"/>
        <v>1</v>
      </c>
      <c r="G413" s="2">
        <f t="shared" si="112"/>
        <v>1</v>
      </c>
      <c r="H413" s="2">
        <f t="shared" si="113"/>
        <v>18</v>
      </c>
      <c r="I413" s="41">
        <v>4</v>
      </c>
      <c r="J413" s="41">
        <f t="shared" si="106"/>
        <v>0</v>
      </c>
      <c r="K413" s="41">
        <f t="shared" si="107"/>
        <v>0</v>
      </c>
      <c r="L413" s="41">
        <f t="shared" si="108"/>
        <v>1</v>
      </c>
      <c r="M413" s="41">
        <f t="shared" si="109"/>
        <v>1</v>
      </c>
      <c r="N413" s="41">
        <f t="shared" si="105"/>
        <v>0</v>
      </c>
      <c r="O413" s="41">
        <f t="shared" si="110"/>
        <v>0</v>
      </c>
      <c r="P413" s="41" t="s">
        <v>122</v>
      </c>
      <c r="Q413" s="41">
        <v>0</v>
      </c>
      <c r="R413" s="2">
        <v>0</v>
      </c>
      <c r="S413" s="2">
        <v>0</v>
      </c>
      <c r="T413" s="59" t="s">
        <v>105</v>
      </c>
      <c r="U413" s="2" t="s">
        <v>587</v>
      </c>
    </row>
    <row r="414" spans="1:21">
      <c r="A414" s="76" t="str">
        <f t="shared" si="99"/>
        <v>1701</v>
      </c>
      <c r="B414" s="50" t="str">
        <f t="shared" ref="B414:B477" si="114">"track_"&amp;A414</f>
        <v>track_1701</v>
      </c>
      <c r="C414" s="2">
        <f t="shared" ref="C414:C425" si="115">INT(RIGHT(LEFT(U414,8),2))</f>
        <v>44</v>
      </c>
      <c r="D414" s="2">
        <f t="shared" ref="D414:D425" si="116">INT(RIGHT(LEFT(U414,10),1))</f>
        <v>0</v>
      </c>
      <c r="E414" s="2">
        <f t="shared" ref="E414:E426" si="117">INT(RIGHT(LEFT(U414,11),1))</f>
        <v>2</v>
      </c>
      <c r="F414" s="2">
        <f t="shared" ref="F414:F426" si="118">INT(RIGHT(LEFT(U414,12),1))</f>
        <v>4</v>
      </c>
      <c r="G414" s="2">
        <f t="shared" ref="G414:G477" si="119">INT(RIGHT(LEFT(U414,13),1))</f>
        <v>1</v>
      </c>
      <c r="H414" s="2">
        <f t="shared" ref="H414:H477" si="120">INT(RIGHT(LEFT(U414,16),2))</f>
        <v>1</v>
      </c>
      <c r="I414" s="41">
        <f t="shared" ref="I414:I425" si="121">VLOOKUP(C414,AC:AG,5,0)</f>
        <v>5</v>
      </c>
      <c r="J414" s="41">
        <f t="shared" si="106"/>
        <v>1</v>
      </c>
      <c r="K414" s="41">
        <f t="shared" si="107"/>
        <v>1</v>
      </c>
      <c r="L414" s="41">
        <f t="shared" si="108"/>
        <v>1</v>
      </c>
      <c r="M414" s="41">
        <f t="shared" si="109"/>
        <v>1</v>
      </c>
      <c r="N414" s="41">
        <f t="shared" ref="N414:N417" si="122">VLOOKUP(C414,AC:AL,10,0)</f>
        <v>0</v>
      </c>
      <c r="O414" s="41">
        <v>1</v>
      </c>
      <c r="P414" s="41" t="s">
        <v>122</v>
      </c>
      <c r="Q414" s="41">
        <v>150</v>
      </c>
      <c r="R414" s="2">
        <v>0</v>
      </c>
      <c r="S414" s="2">
        <v>0</v>
      </c>
      <c r="T414" s="59" t="s">
        <v>105</v>
      </c>
      <c r="U414" s="2" t="s">
        <v>588</v>
      </c>
    </row>
    <row r="415" spans="1:21">
      <c r="A415" s="76" t="str">
        <f t="shared" si="99"/>
        <v>1702</v>
      </c>
      <c r="B415" s="50" t="str">
        <f t="shared" si="114"/>
        <v>track_1702</v>
      </c>
      <c r="C415" s="2">
        <f t="shared" si="115"/>
        <v>44</v>
      </c>
      <c r="D415" s="2">
        <f t="shared" si="116"/>
        <v>0</v>
      </c>
      <c r="E415" s="2">
        <f t="shared" si="117"/>
        <v>2</v>
      </c>
      <c r="F415" s="2">
        <f t="shared" si="118"/>
        <v>4</v>
      </c>
      <c r="G415" s="2">
        <f t="shared" si="119"/>
        <v>1</v>
      </c>
      <c r="H415" s="2">
        <f t="shared" si="120"/>
        <v>1</v>
      </c>
      <c r="I415" s="41">
        <f t="shared" si="121"/>
        <v>5</v>
      </c>
      <c r="J415" s="41">
        <f t="shared" si="106"/>
        <v>1</v>
      </c>
      <c r="K415" s="41">
        <f t="shared" si="107"/>
        <v>1</v>
      </c>
      <c r="L415" s="41">
        <f t="shared" si="108"/>
        <v>1</v>
      </c>
      <c r="M415" s="41">
        <f t="shared" si="109"/>
        <v>1</v>
      </c>
      <c r="N415" s="41">
        <f t="shared" si="122"/>
        <v>0</v>
      </c>
      <c r="O415" s="41">
        <v>1</v>
      </c>
      <c r="P415" s="41" t="s">
        <v>122</v>
      </c>
      <c r="Q415" s="41">
        <v>150</v>
      </c>
      <c r="R415" s="2">
        <v>0</v>
      </c>
      <c r="S415" s="2">
        <v>0</v>
      </c>
      <c r="T415" s="59" t="s">
        <v>105</v>
      </c>
      <c r="U415" s="2" t="s">
        <v>589</v>
      </c>
    </row>
    <row r="416" spans="1:21">
      <c r="A416" s="76" t="str">
        <f t="shared" si="99"/>
        <v>1703</v>
      </c>
      <c r="B416" s="50" t="str">
        <f t="shared" si="114"/>
        <v>track_1703</v>
      </c>
      <c r="C416" s="2">
        <f t="shared" si="115"/>
        <v>44</v>
      </c>
      <c r="D416" s="2">
        <f t="shared" si="116"/>
        <v>0</v>
      </c>
      <c r="E416" s="2">
        <f t="shared" si="117"/>
        <v>2</v>
      </c>
      <c r="F416" s="2">
        <f t="shared" si="118"/>
        <v>4</v>
      </c>
      <c r="G416" s="2">
        <f t="shared" si="119"/>
        <v>1</v>
      </c>
      <c r="H416" s="2">
        <f t="shared" si="120"/>
        <v>1</v>
      </c>
      <c r="I416" s="41">
        <f t="shared" si="121"/>
        <v>5</v>
      </c>
      <c r="J416" s="41">
        <f t="shared" si="106"/>
        <v>1</v>
      </c>
      <c r="K416" s="41">
        <f t="shared" si="107"/>
        <v>1</v>
      </c>
      <c r="L416" s="41">
        <f t="shared" si="108"/>
        <v>1</v>
      </c>
      <c r="M416" s="41">
        <f t="shared" si="109"/>
        <v>1</v>
      </c>
      <c r="N416" s="41">
        <f t="shared" si="122"/>
        <v>0</v>
      </c>
      <c r="O416" s="41">
        <v>1</v>
      </c>
      <c r="P416" s="41" t="s">
        <v>122</v>
      </c>
      <c r="Q416" s="41">
        <v>150</v>
      </c>
      <c r="R416" s="2">
        <v>0</v>
      </c>
      <c r="S416" s="2">
        <v>0</v>
      </c>
      <c r="T416" s="59" t="s">
        <v>105</v>
      </c>
      <c r="U416" s="2" t="s">
        <v>590</v>
      </c>
    </row>
    <row r="417" spans="1:21">
      <c r="A417" s="76" t="str">
        <f t="shared" si="99"/>
        <v>1704</v>
      </c>
      <c r="B417" s="50" t="str">
        <f t="shared" si="114"/>
        <v>track_1704</v>
      </c>
      <c r="C417" s="2">
        <f t="shared" si="115"/>
        <v>44</v>
      </c>
      <c r="D417" s="2">
        <f t="shared" si="116"/>
        <v>0</v>
      </c>
      <c r="E417" s="2">
        <f t="shared" si="117"/>
        <v>2</v>
      </c>
      <c r="F417" s="2">
        <f t="shared" si="118"/>
        <v>4</v>
      </c>
      <c r="G417" s="2">
        <f t="shared" si="119"/>
        <v>1</v>
      </c>
      <c r="H417" s="2">
        <f t="shared" si="120"/>
        <v>1</v>
      </c>
      <c r="I417" s="41">
        <f t="shared" si="121"/>
        <v>5</v>
      </c>
      <c r="J417" s="41">
        <f t="shared" si="106"/>
        <v>1</v>
      </c>
      <c r="K417" s="41">
        <f t="shared" si="107"/>
        <v>1</v>
      </c>
      <c r="L417" s="41">
        <f t="shared" si="108"/>
        <v>1</v>
      </c>
      <c r="M417" s="41">
        <f t="shared" si="109"/>
        <v>1</v>
      </c>
      <c r="N417" s="41">
        <f t="shared" si="122"/>
        <v>0</v>
      </c>
      <c r="O417" s="41">
        <v>1</v>
      </c>
      <c r="P417" s="41" t="s">
        <v>122</v>
      </c>
      <c r="Q417" s="41">
        <v>150</v>
      </c>
      <c r="R417" s="2">
        <v>0</v>
      </c>
      <c r="S417" s="2">
        <v>0</v>
      </c>
      <c r="T417" s="59" t="s">
        <v>105</v>
      </c>
      <c r="U417" s="2" t="s">
        <v>591</v>
      </c>
    </row>
    <row r="418" spans="1:21">
      <c r="A418" s="2">
        <v>1705</v>
      </c>
      <c r="B418" s="50" t="str">
        <f t="shared" si="114"/>
        <v>track_1705</v>
      </c>
      <c r="C418" s="2">
        <f t="shared" si="115"/>
        <v>44</v>
      </c>
      <c r="D418" s="2">
        <f t="shared" si="116"/>
        <v>0</v>
      </c>
      <c r="E418" s="2">
        <f t="shared" si="117"/>
        <v>4</v>
      </c>
      <c r="F418" s="2">
        <f t="shared" si="118"/>
        <v>3</v>
      </c>
      <c r="G418" s="2">
        <f t="shared" si="119"/>
        <v>1</v>
      </c>
      <c r="H418" s="2">
        <f t="shared" si="120"/>
        <v>5</v>
      </c>
      <c r="I418" s="41">
        <f t="shared" si="121"/>
        <v>5</v>
      </c>
      <c r="J418" s="41">
        <f t="shared" ref="J418:J425" si="123">VLOOKUP(C418,AC:AH,6,0)</f>
        <v>1</v>
      </c>
      <c r="K418" s="41">
        <f t="shared" ref="K418:K425" si="124">VLOOKUP(C418,AC:AI,7,0)</f>
        <v>1</v>
      </c>
      <c r="L418" s="41">
        <f t="shared" ref="L418:L425" si="125">VLOOKUP(C418,AC:AN,8,0)</f>
        <v>1</v>
      </c>
      <c r="M418" s="41">
        <f t="shared" ref="M418:M425" si="126">VLOOKUP(C418,AC:AK,9,0)</f>
        <v>1</v>
      </c>
      <c r="N418" s="41">
        <f t="shared" ref="N418:N437" si="127">VLOOKUP(C418,AC:AL,10,0)</f>
        <v>0</v>
      </c>
      <c r="O418" s="41">
        <f t="shared" ref="O418:O425" si="128">VLOOKUP(C418,AC:AM,11,0)</f>
        <v>0</v>
      </c>
      <c r="P418" s="41" t="s">
        <v>122</v>
      </c>
      <c r="Q418" s="41">
        <v>150</v>
      </c>
      <c r="R418" s="2">
        <v>0</v>
      </c>
      <c r="S418" s="2">
        <v>0</v>
      </c>
      <c r="T418" s="59" t="s">
        <v>105</v>
      </c>
      <c r="U418" s="2" t="s">
        <v>592</v>
      </c>
    </row>
    <row r="419" spans="1:21">
      <c r="A419" s="2">
        <v>1706</v>
      </c>
      <c r="B419" s="50" t="str">
        <f t="shared" si="114"/>
        <v>track_1706</v>
      </c>
      <c r="C419" s="2">
        <f t="shared" si="115"/>
        <v>44</v>
      </c>
      <c r="D419" s="2">
        <f t="shared" si="116"/>
        <v>0</v>
      </c>
      <c r="E419" s="2">
        <f t="shared" si="117"/>
        <v>1</v>
      </c>
      <c r="F419" s="2">
        <f t="shared" si="118"/>
        <v>4</v>
      </c>
      <c r="G419" s="2">
        <f t="shared" si="119"/>
        <v>1</v>
      </c>
      <c r="H419" s="2">
        <f t="shared" si="120"/>
        <v>6</v>
      </c>
      <c r="I419" s="41">
        <f t="shared" si="121"/>
        <v>5</v>
      </c>
      <c r="J419" s="41">
        <f t="shared" si="123"/>
        <v>1</v>
      </c>
      <c r="K419" s="41">
        <f t="shared" si="124"/>
        <v>1</v>
      </c>
      <c r="L419" s="41">
        <f t="shared" si="125"/>
        <v>1</v>
      </c>
      <c r="M419" s="41">
        <f t="shared" si="126"/>
        <v>1</v>
      </c>
      <c r="N419" s="41">
        <f t="shared" si="127"/>
        <v>0</v>
      </c>
      <c r="O419" s="41">
        <f t="shared" si="128"/>
        <v>0</v>
      </c>
      <c r="P419" s="41" t="s">
        <v>122</v>
      </c>
      <c r="Q419" s="41">
        <v>150</v>
      </c>
      <c r="R419" s="2">
        <v>0</v>
      </c>
      <c r="S419" s="2">
        <v>0</v>
      </c>
      <c r="T419" s="59" t="s">
        <v>105</v>
      </c>
      <c r="U419" s="2" t="s">
        <v>593</v>
      </c>
    </row>
    <row r="420" spans="1:21">
      <c r="A420" s="2">
        <v>1707</v>
      </c>
      <c r="B420" s="50" t="str">
        <f t="shared" si="114"/>
        <v>track_1707</v>
      </c>
      <c r="C420" s="2">
        <f t="shared" si="115"/>
        <v>44</v>
      </c>
      <c r="D420" s="2">
        <f t="shared" si="116"/>
        <v>0</v>
      </c>
      <c r="E420" s="2">
        <f t="shared" si="117"/>
        <v>1</v>
      </c>
      <c r="F420" s="2">
        <f t="shared" si="118"/>
        <v>2</v>
      </c>
      <c r="G420" s="2">
        <f t="shared" si="119"/>
        <v>1</v>
      </c>
      <c r="H420" s="2">
        <f t="shared" si="120"/>
        <v>7</v>
      </c>
      <c r="I420" s="41">
        <f t="shared" si="121"/>
        <v>5</v>
      </c>
      <c r="J420" s="41">
        <f t="shared" si="123"/>
        <v>1</v>
      </c>
      <c r="K420" s="41">
        <f t="shared" si="124"/>
        <v>1</v>
      </c>
      <c r="L420" s="41">
        <f t="shared" si="125"/>
        <v>1</v>
      </c>
      <c r="M420" s="41">
        <f t="shared" si="126"/>
        <v>1</v>
      </c>
      <c r="N420" s="41">
        <f t="shared" si="127"/>
        <v>0</v>
      </c>
      <c r="O420" s="41">
        <f t="shared" si="128"/>
        <v>0</v>
      </c>
      <c r="P420" s="41" t="s">
        <v>122</v>
      </c>
      <c r="Q420" s="41">
        <v>150</v>
      </c>
      <c r="R420" s="2">
        <v>0</v>
      </c>
      <c r="S420" s="2">
        <v>0</v>
      </c>
      <c r="T420" s="59" t="s">
        <v>105</v>
      </c>
      <c r="U420" s="2" t="s">
        <v>594</v>
      </c>
    </row>
    <row r="421" spans="1:21">
      <c r="A421" s="2">
        <v>1708</v>
      </c>
      <c r="B421" s="50" t="str">
        <f t="shared" si="114"/>
        <v>track_1708</v>
      </c>
      <c r="C421" s="2">
        <f t="shared" si="115"/>
        <v>44</v>
      </c>
      <c r="D421" s="2">
        <f t="shared" si="116"/>
        <v>0</v>
      </c>
      <c r="E421" s="2">
        <f t="shared" si="117"/>
        <v>1</v>
      </c>
      <c r="F421" s="2">
        <f t="shared" si="118"/>
        <v>3</v>
      </c>
      <c r="G421" s="2">
        <f t="shared" si="119"/>
        <v>1</v>
      </c>
      <c r="H421" s="2">
        <f t="shared" si="120"/>
        <v>8</v>
      </c>
      <c r="I421" s="41">
        <f t="shared" si="121"/>
        <v>5</v>
      </c>
      <c r="J421" s="41">
        <f t="shared" si="123"/>
        <v>1</v>
      </c>
      <c r="K421" s="41">
        <f t="shared" si="124"/>
        <v>1</v>
      </c>
      <c r="L421" s="41">
        <f t="shared" si="125"/>
        <v>1</v>
      </c>
      <c r="M421" s="41">
        <f t="shared" si="126"/>
        <v>1</v>
      </c>
      <c r="N421" s="41">
        <f t="shared" si="127"/>
        <v>0</v>
      </c>
      <c r="O421" s="41">
        <f t="shared" si="128"/>
        <v>0</v>
      </c>
      <c r="P421" s="41" t="s">
        <v>122</v>
      </c>
      <c r="Q421" s="41">
        <v>150</v>
      </c>
      <c r="R421" s="2">
        <v>0</v>
      </c>
      <c r="S421" s="2">
        <v>0</v>
      </c>
      <c r="T421" s="59" t="s">
        <v>105</v>
      </c>
      <c r="U421" s="2" t="s">
        <v>595</v>
      </c>
    </row>
    <row r="422" spans="1:21">
      <c r="A422" s="2">
        <v>1709</v>
      </c>
      <c r="B422" s="50" t="str">
        <f t="shared" si="114"/>
        <v>track_1709</v>
      </c>
      <c r="C422" s="2">
        <f t="shared" si="115"/>
        <v>44</v>
      </c>
      <c r="D422" s="2">
        <f t="shared" si="116"/>
        <v>0</v>
      </c>
      <c r="E422" s="2">
        <f t="shared" si="117"/>
        <v>2</v>
      </c>
      <c r="F422" s="2">
        <f t="shared" si="118"/>
        <v>1</v>
      </c>
      <c r="G422" s="2">
        <f t="shared" si="119"/>
        <v>1</v>
      </c>
      <c r="H422" s="2">
        <f t="shared" si="120"/>
        <v>9</v>
      </c>
      <c r="I422" s="41">
        <f t="shared" si="121"/>
        <v>5</v>
      </c>
      <c r="J422" s="41">
        <f t="shared" si="123"/>
        <v>1</v>
      </c>
      <c r="K422" s="41">
        <f t="shared" si="124"/>
        <v>1</v>
      </c>
      <c r="L422" s="41">
        <f t="shared" si="125"/>
        <v>1</v>
      </c>
      <c r="M422" s="41">
        <f t="shared" si="126"/>
        <v>1</v>
      </c>
      <c r="N422" s="41">
        <f t="shared" si="127"/>
        <v>0</v>
      </c>
      <c r="O422" s="41">
        <f t="shared" si="128"/>
        <v>0</v>
      </c>
      <c r="P422" s="41" t="s">
        <v>122</v>
      </c>
      <c r="Q422" s="41">
        <v>150</v>
      </c>
      <c r="R422" s="2">
        <v>0</v>
      </c>
      <c r="S422" s="2">
        <v>0</v>
      </c>
      <c r="T422" s="59" t="s">
        <v>105</v>
      </c>
      <c r="U422" s="2" t="s">
        <v>596</v>
      </c>
    </row>
    <row r="423" spans="1:21">
      <c r="A423" s="2">
        <v>1710</v>
      </c>
      <c r="B423" s="50" t="str">
        <f t="shared" si="114"/>
        <v>track_1710</v>
      </c>
      <c r="C423" s="2">
        <f t="shared" si="115"/>
        <v>44</v>
      </c>
      <c r="D423" s="2">
        <f t="shared" si="116"/>
        <v>0</v>
      </c>
      <c r="E423" s="2">
        <f t="shared" si="117"/>
        <v>3</v>
      </c>
      <c r="F423" s="2">
        <f t="shared" si="118"/>
        <v>4</v>
      </c>
      <c r="G423" s="2">
        <f t="shared" si="119"/>
        <v>1</v>
      </c>
      <c r="H423" s="2">
        <f t="shared" si="120"/>
        <v>10</v>
      </c>
      <c r="I423" s="41">
        <f t="shared" si="121"/>
        <v>5</v>
      </c>
      <c r="J423" s="41">
        <f t="shared" si="123"/>
        <v>1</v>
      </c>
      <c r="K423" s="41">
        <f t="shared" si="124"/>
        <v>1</v>
      </c>
      <c r="L423" s="41">
        <f t="shared" si="125"/>
        <v>1</v>
      </c>
      <c r="M423" s="41">
        <f t="shared" si="126"/>
        <v>1</v>
      </c>
      <c r="N423" s="41">
        <f t="shared" si="127"/>
        <v>0</v>
      </c>
      <c r="O423" s="41">
        <f t="shared" si="128"/>
        <v>0</v>
      </c>
      <c r="P423" s="41" t="s">
        <v>122</v>
      </c>
      <c r="Q423" s="41">
        <v>150</v>
      </c>
      <c r="R423" s="2">
        <v>0</v>
      </c>
      <c r="S423" s="2">
        <v>0</v>
      </c>
      <c r="T423" s="59" t="s">
        <v>105</v>
      </c>
      <c r="U423" s="2" t="s">
        <v>597</v>
      </c>
    </row>
    <row r="424" spans="1:21">
      <c r="A424" s="2">
        <v>1711</v>
      </c>
      <c r="B424" s="50" t="str">
        <f t="shared" si="114"/>
        <v>track_1711</v>
      </c>
      <c r="C424" s="2">
        <f t="shared" si="115"/>
        <v>44</v>
      </c>
      <c r="D424" s="2">
        <f t="shared" si="116"/>
        <v>0</v>
      </c>
      <c r="E424" s="2">
        <f t="shared" si="117"/>
        <v>3</v>
      </c>
      <c r="F424" s="2">
        <f t="shared" si="118"/>
        <v>1</v>
      </c>
      <c r="G424" s="2">
        <f t="shared" si="119"/>
        <v>1</v>
      </c>
      <c r="H424" s="2">
        <f t="shared" si="120"/>
        <v>11</v>
      </c>
      <c r="I424" s="41">
        <f t="shared" si="121"/>
        <v>5</v>
      </c>
      <c r="J424" s="41">
        <f t="shared" si="123"/>
        <v>1</v>
      </c>
      <c r="K424" s="41">
        <f t="shared" si="124"/>
        <v>1</v>
      </c>
      <c r="L424" s="41">
        <f t="shared" si="125"/>
        <v>1</v>
      </c>
      <c r="M424" s="41">
        <f t="shared" si="126"/>
        <v>1</v>
      </c>
      <c r="N424" s="41">
        <f t="shared" si="127"/>
        <v>0</v>
      </c>
      <c r="O424" s="41">
        <f t="shared" si="128"/>
        <v>0</v>
      </c>
      <c r="P424" s="41" t="s">
        <v>122</v>
      </c>
      <c r="Q424" s="41">
        <v>150</v>
      </c>
      <c r="R424" s="2">
        <v>0</v>
      </c>
      <c r="S424" s="2">
        <v>0</v>
      </c>
      <c r="T424" s="59" t="s">
        <v>105</v>
      </c>
      <c r="U424" s="2" t="s">
        <v>598</v>
      </c>
    </row>
    <row r="425" spans="1:21">
      <c r="A425" s="2">
        <v>1712</v>
      </c>
      <c r="B425" s="50" t="str">
        <f t="shared" si="114"/>
        <v>track_1712</v>
      </c>
      <c r="C425" s="2">
        <f t="shared" si="115"/>
        <v>44</v>
      </c>
      <c r="D425" s="2">
        <f t="shared" si="116"/>
        <v>0</v>
      </c>
      <c r="E425" s="2">
        <f t="shared" si="117"/>
        <v>3</v>
      </c>
      <c r="F425" s="2">
        <f t="shared" si="118"/>
        <v>2</v>
      </c>
      <c r="G425" s="2">
        <f t="shared" si="119"/>
        <v>1</v>
      </c>
      <c r="H425" s="2">
        <f t="shared" si="120"/>
        <v>12</v>
      </c>
      <c r="I425" s="41">
        <f t="shared" si="121"/>
        <v>5</v>
      </c>
      <c r="J425" s="41">
        <f t="shared" si="123"/>
        <v>1</v>
      </c>
      <c r="K425" s="41">
        <f t="shared" si="124"/>
        <v>1</v>
      </c>
      <c r="L425" s="41">
        <f t="shared" si="125"/>
        <v>1</v>
      </c>
      <c r="M425" s="41">
        <f t="shared" si="126"/>
        <v>1</v>
      </c>
      <c r="N425" s="41">
        <f t="shared" si="127"/>
        <v>0</v>
      </c>
      <c r="O425" s="41">
        <f t="shared" si="128"/>
        <v>0</v>
      </c>
      <c r="P425" s="41" t="s">
        <v>122</v>
      </c>
      <c r="Q425" s="41">
        <v>150</v>
      </c>
      <c r="R425" s="2">
        <v>0</v>
      </c>
      <c r="S425" s="2">
        <v>0</v>
      </c>
      <c r="T425" s="59" t="s">
        <v>105</v>
      </c>
      <c r="U425" s="2" t="s">
        <v>599</v>
      </c>
    </row>
    <row r="426" spans="1:21">
      <c r="A426" s="77" t="str">
        <f t="shared" ref="A426:A489" si="129">RIGHT(U426,4)</f>
        <v>1901</v>
      </c>
      <c r="B426" s="50" t="str">
        <f t="shared" si="114"/>
        <v>track_1901</v>
      </c>
      <c r="C426" s="2">
        <v>99</v>
      </c>
      <c r="D426" s="2">
        <v>1</v>
      </c>
      <c r="E426" s="2">
        <f t="shared" si="117"/>
        <v>1</v>
      </c>
      <c r="F426" s="2">
        <f t="shared" si="118"/>
        <v>1</v>
      </c>
      <c r="G426" s="2">
        <f t="shared" si="119"/>
        <v>1</v>
      </c>
      <c r="H426" s="2">
        <f t="shared" si="120"/>
        <v>1</v>
      </c>
      <c r="I426" s="2">
        <f t="shared" ref="I426:I437" si="130">VLOOKUP(C426,AC:AG,5,0)</f>
        <v>10</v>
      </c>
      <c r="J426" s="2">
        <f>VLOOKUP(C426,AC:AH,6,0)</f>
        <v>1</v>
      </c>
      <c r="K426" s="2">
        <v>0</v>
      </c>
      <c r="L426" s="2">
        <v>0</v>
      </c>
      <c r="M426" s="2">
        <v>0</v>
      </c>
      <c r="N426" s="2">
        <f t="shared" si="127"/>
        <v>0</v>
      </c>
      <c r="O426" s="41">
        <f t="shared" ref="O426:O429" si="131">VLOOKUP(C426,AC:AM,11,0)</f>
        <v>0</v>
      </c>
      <c r="P426" s="2" t="s">
        <v>104</v>
      </c>
      <c r="Q426" s="41">
        <v>300</v>
      </c>
      <c r="R426" s="2">
        <v>0</v>
      </c>
      <c r="S426" s="2">
        <v>0</v>
      </c>
      <c r="T426" s="59" t="s">
        <v>105</v>
      </c>
      <c r="U426" s="2" t="s">
        <v>600</v>
      </c>
    </row>
    <row r="427" spans="1:21">
      <c r="A427" s="77" t="str">
        <f t="shared" si="129"/>
        <v>1902</v>
      </c>
      <c r="B427" s="50" t="str">
        <f t="shared" si="114"/>
        <v>track_1902</v>
      </c>
      <c r="C427" s="2">
        <v>99</v>
      </c>
      <c r="D427" s="2">
        <v>1</v>
      </c>
      <c r="E427" s="2">
        <v>1</v>
      </c>
      <c r="F427" s="2">
        <v>1</v>
      </c>
      <c r="G427" s="2">
        <f t="shared" si="119"/>
        <v>2</v>
      </c>
      <c r="H427" s="2">
        <f t="shared" si="120"/>
        <v>2</v>
      </c>
      <c r="I427" s="2">
        <f t="shared" si="130"/>
        <v>10</v>
      </c>
      <c r="J427" s="2">
        <f>VLOOKUP(C427,AC:AH,6,0)</f>
        <v>1</v>
      </c>
      <c r="K427" s="2">
        <v>0</v>
      </c>
      <c r="L427" s="2">
        <v>0</v>
      </c>
      <c r="M427" s="2">
        <v>0</v>
      </c>
      <c r="N427" s="2">
        <f t="shared" si="127"/>
        <v>0</v>
      </c>
      <c r="O427" s="41">
        <f t="shared" si="131"/>
        <v>0</v>
      </c>
      <c r="P427" s="2" t="s">
        <v>104</v>
      </c>
      <c r="Q427" s="41">
        <v>300</v>
      </c>
      <c r="R427" s="2">
        <v>0</v>
      </c>
      <c r="S427" s="2">
        <v>0</v>
      </c>
      <c r="T427" s="59" t="s">
        <v>105</v>
      </c>
      <c r="U427" s="2" t="s">
        <v>601</v>
      </c>
    </row>
    <row r="428" spans="1:21">
      <c r="A428" s="77" t="str">
        <f t="shared" si="129"/>
        <v>1903</v>
      </c>
      <c r="B428" s="50" t="str">
        <f t="shared" si="114"/>
        <v>track_1903</v>
      </c>
      <c r="C428" s="2">
        <v>99</v>
      </c>
      <c r="D428" s="2">
        <v>1</v>
      </c>
      <c r="E428" s="2">
        <v>1</v>
      </c>
      <c r="F428" s="2">
        <v>1</v>
      </c>
      <c r="G428" s="2">
        <f t="shared" si="119"/>
        <v>3</v>
      </c>
      <c r="H428" s="2">
        <f t="shared" si="120"/>
        <v>3</v>
      </c>
      <c r="I428" s="2">
        <f t="shared" si="130"/>
        <v>10</v>
      </c>
      <c r="J428" s="2">
        <v>0</v>
      </c>
      <c r="K428" s="2">
        <f>VLOOKUP(C428,AC:AI,7,0)</f>
        <v>1</v>
      </c>
      <c r="L428" s="2">
        <v>0</v>
      </c>
      <c r="M428" s="2">
        <v>0</v>
      </c>
      <c r="N428" s="2">
        <f t="shared" si="127"/>
        <v>0</v>
      </c>
      <c r="O428" s="41">
        <f t="shared" si="131"/>
        <v>0</v>
      </c>
      <c r="P428" s="2" t="s">
        <v>104</v>
      </c>
      <c r="Q428" s="41">
        <v>300</v>
      </c>
      <c r="R428" s="2">
        <v>0</v>
      </c>
      <c r="S428" s="2">
        <v>0</v>
      </c>
      <c r="T428" s="59" t="s">
        <v>105</v>
      </c>
      <c r="U428" s="2" t="s">
        <v>602</v>
      </c>
    </row>
    <row r="429" spans="1:21">
      <c r="A429" s="77" t="str">
        <f t="shared" si="129"/>
        <v>1904</v>
      </c>
      <c r="B429" s="50" t="str">
        <f t="shared" si="114"/>
        <v>track_1904</v>
      </c>
      <c r="C429" s="2">
        <v>99</v>
      </c>
      <c r="D429" s="2">
        <v>1</v>
      </c>
      <c r="E429" s="2">
        <v>1</v>
      </c>
      <c r="F429" s="2">
        <v>1</v>
      </c>
      <c r="G429" s="2">
        <f t="shared" si="119"/>
        <v>4</v>
      </c>
      <c r="H429" s="2">
        <f t="shared" si="120"/>
        <v>4</v>
      </c>
      <c r="I429" s="2">
        <f t="shared" si="130"/>
        <v>10</v>
      </c>
      <c r="J429" s="2">
        <v>0</v>
      </c>
      <c r="K429" s="2">
        <f>VLOOKUP(C429,AC:AI,7,0)</f>
        <v>1</v>
      </c>
      <c r="L429" s="2">
        <v>0</v>
      </c>
      <c r="M429" s="2">
        <v>0</v>
      </c>
      <c r="N429" s="2">
        <f t="shared" si="127"/>
        <v>0</v>
      </c>
      <c r="O429" s="41">
        <f t="shared" si="131"/>
        <v>0</v>
      </c>
      <c r="P429" s="2" t="s">
        <v>104</v>
      </c>
      <c r="Q429" s="41">
        <v>300</v>
      </c>
      <c r="R429" s="2">
        <v>0</v>
      </c>
      <c r="S429" s="2">
        <v>0</v>
      </c>
      <c r="T429" s="59" t="s">
        <v>105</v>
      </c>
      <c r="U429" s="2" t="s">
        <v>603</v>
      </c>
    </row>
    <row r="430" spans="1:21">
      <c r="A430" s="77" t="str">
        <f t="shared" si="129"/>
        <v>1906</v>
      </c>
      <c r="B430" s="50" t="str">
        <f t="shared" si="114"/>
        <v>track_1906</v>
      </c>
      <c r="C430" s="2">
        <v>99</v>
      </c>
      <c r="D430" s="2">
        <v>1</v>
      </c>
      <c r="E430" s="2">
        <v>1</v>
      </c>
      <c r="F430" s="2">
        <v>1</v>
      </c>
      <c r="G430" s="2">
        <f t="shared" si="119"/>
        <v>6</v>
      </c>
      <c r="H430" s="2">
        <f t="shared" si="120"/>
        <v>6</v>
      </c>
      <c r="I430" s="2">
        <f t="shared" si="130"/>
        <v>10</v>
      </c>
      <c r="J430" s="2">
        <v>0</v>
      </c>
      <c r="K430" s="2">
        <v>0</v>
      </c>
      <c r="L430" s="2">
        <f>VLOOKUP(C430,AC:AN,8,0)</f>
        <v>1</v>
      </c>
      <c r="M430" s="2">
        <v>0</v>
      </c>
      <c r="N430" s="2">
        <f t="shared" si="127"/>
        <v>0</v>
      </c>
      <c r="O430" s="41">
        <v>1</v>
      </c>
      <c r="P430" s="2" t="s">
        <v>104</v>
      </c>
      <c r="Q430" s="41">
        <v>300</v>
      </c>
      <c r="R430" s="2">
        <v>0</v>
      </c>
      <c r="S430" s="2">
        <v>0</v>
      </c>
      <c r="T430" s="59" t="s">
        <v>105</v>
      </c>
      <c r="U430" s="2" t="s">
        <v>604</v>
      </c>
    </row>
    <row r="431" spans="1:21">
      <c r="A431" s="77" t="str">
        <f t="shared" si="129"/>
        <v>1907</v>
      </c>
      <c r="B431" s="50" t="str">
        <f t="shared" si="114"/>
        <v>track_1907</v>
      </c>
      <c r="C431" s="2">
        <v>99</v>
      </c>
      <c r="D431" s="2">
        <v>1</v>
      </c>
      <c r="E431" s="2">
        <v>1</v>
      </c>
      <c r="F431" s="2">
        <v>1</v>
      </c>
      <c r="G431" s="2">
        <f t="shared" si="119"/>
        <v>7</v>
      </c>
      <c r="H431" s="2">
        <f t="shared" si="120"/>
        <v>7</v>
      </c>
      <c r="I431" s="2">
        <f t="shared" si="130"/>
        <v>10</v>
      </c>
      <c r="J431" s="2">
        <v>0</v>
      </c>
      <c r="K431" s="2">
        <v>0</v>
      </c>
      <c r="L431" s="2">
        <f>VLOOKUP(C431,AC:AN,8,0)</f>
        <v>1</v>
      </c>
      <c r="M431" s="2">
        <v>0</v>
      </c>
      <c r="N431" s="2">
        <f t="shared" si="127"/>
        <v>0</v>
      </c>
      <c r="O431" s="41">
        <v>1</v>
      </c>
      <c r="P431" s="2" t="s">
        <v>104</v>
      </c>
      <c r="Q431" s="41">
        <v>300</v>
      </c>
      <c r="R431" s="2">
        <v>0</v>
      </c>
      <c r="S431" s="2">
        <v>0</v>
      </c>
      <c r="T431" s="59" t="s">
        <v>105</v>
      </c>
      <c r="U431" s="2" t="s">
        <v>605</v>
      </c>
    </row>
    <row r="432" spans="1:21">
      <c r="A432" s="77" t="str">
        <f t="shared" si="129"/>
        <v>1908</v>
      </c>
      <c r="B432" s="50" t="str">
        <f t="shared" si="114"/>
        <v>track_1908</v>
      </c>
      <c r="C432" s="2">
        <v>99</v>
      </c>
      <c r="D432" s="2">
        <v>1</v>
      </c>
      <c r="E432" s="2">
        <v>1</v>
      </c>
      <c r="F432" s="2">
        <v>1</v>
      </c>
      <c r="G432" s="2">
        <f t="shared" si="119"/>
        <v>8</v>
      </c>
      <c r="H432" s="2">
        <f t="shared" si="120"/>
        <v>8</v>
      </c>
      <c r="I432" s="2">
        <f t="shared" si="130"/>
        <v>10</v>
      </c>
      <c r="J432" s="2">
        <v>0</v>
      </c>
      <c r="K432" s="2">
        <f>VLOOKUP(C432,AC:AI,7,0)</f>
        <v>1</v>
      </c>
      <c r="L432" s="2">
        <v>0</v>
      </c>
      <c r="M432" s="2">
        <v>0</v>
      </c>
      <c r="N432" s="2">
        <f t="shared" si="127"/>
        <v>0</v>
      </c>
      <c r="O432" s="41">
        <f>VLOOKUP(C432,AC:AM,11,0)</f>
        <v>0</v>
      </c>
      <c r="P432" s="2" t="s">
        <v>104</v>
      </c>
      <c r="Q432" s="41">
        <v>300</v>
      </c>
      <c r="R432" s="2">
        <v>0</v>
      </c>
      <c r="S432" s="2">
        <v>0</v>
      </c>
      <c r="T432" s="59" t="s">
        <v>105</v>
      </c>
      <c r="U432" s="2" t="s">
        <v>606</v>
      </c>
    </row>
    <row r="433" spans="1:21">
      <c r="A433" s="77" t="str">
        <f t="shared" si="129"/>
        <v>1909</v>
      </c>
      <c r="B433" s="50" t="str">
        <f t="shared" si="114"/>
        <v>track_1909</v>
      </c>
      <c r="C433" s="2">
        <v>99</v>
      </c>
      <c r="D433" s="2">
        <v>1</v>
      </c>
      <c r="E433" s="2">
        <v>1</v>
      </c>
      <c r="F433" s="2">
        <v>1</v>
      </c>
      <c r="G433" s="2">
        <f t="shared" si="119"/>
        <v>9</v>
      </c>
      <c r="H433" s="2">
        <f t="shared" si="120"/>
        <v>9</v>
      </c>
      <c r="I433" s="2">
        <f t="shared" si="130"/>
        <v>10</v>
      </c>
      <c r="J433" s="2">
        <v>0</v>
      </c>
      <c r="K433" s="2">
        <f>VLOOKUP(C433,AC:AI,7,0)</f>
        <v>1</v>
      </c>
      <c r="L433" s="2">
        <v>0</v>
      </c>
      <c r="M433" s="2">
        <f>VLOOKUP(C433,AC:AK,9,0)</f>
        <v>1</v>
      </c>
      <c r="N433" s="2">
        <f t="shared" si="127"/>
        <v>0</v>
      </c>
      <c r="O433" s="41">
        <f>VLOOKUP(C433,AC:AM,11,0)</f>
        <v>0</v>
      </c>
      <c r="P433" s="2" t="s">
        <v>104</v>
      </c>
      <c r="Q433" s="41">
        <v>300</v>
      </c>
      <c r="R433" s="2">
        <v>0</v>
      </c>
      <c r="S433" s="2">
        <v>0</v>
      </c>
      <c r="T433" s="59" t="s">
        <v>105</v>
      </c>
      <c r="U433" s="2" t="s">
        <v>607</v>
      </c>
    </row>
    <row r="434" spans="1:21">
      <c r="A434" s="77" t="str">
        <f t="shared" si="129"/>
        <v>1910</v>
      </c>
      <c r="B434" s="50" t="str">
        <f t="shared" si="114"/>
        <v>track_1910</v>
      </c>
      <c r="C434" s="2">
        <v>99</v>
      </c>
      <c r="D434" s="2">
        <v>1</v>
      </c>
      <c r="E434" s="2">
        <v>1</v>
      </c>
      <c r="F434" s="2">
        <v>1</v>
      </c>
      <c r="G434" s="2">
        <f t="shared" si="119"/>
        <v>0</v>
      </c>
      <c r="H434" s="2">
        <f t="shared" si="120"/>
        <v>10</v>
      </c>
      <c r="I434" s="2">
        <f t="shared" si="130"/>
        <v>10</v>
      </c>
      <c r="J434" s="2">
        <v>0</v>
      </c>
      <c r="K434" s="2">
        <v>0</v>
      </c>
      <c r="L434" s="2">
        <f>VLOOKUP(C434,AC:AN,8,0)</f>
        <v>1</v>
      </c>
      <c r="M434" s="2">
        <f>VLOOKUP(C434,AC:AK,9,0)</f>
        <v>1</v>
      </c>
      <c r="N434" s="2">
        <f t="shared" si="127"/>
        <v>0</v>
      </c>
      <c r="O434" s="41">
        <v>1</v>
      </c>
      <c r="P434" s="2" t="s">
        <v>104</v>
      </c>
      <c r="Q434" s="41">
        <v>300</v>
      </c>
      <c r="R434" s="2">
        <v>0</v>
      </c>
      <c r="S434" s="2">
        <v>0</v>
      </c>
      <c r="T434" s="59" t="s">
        <v>105</v>
      </c>
      <c r="U434" s="2" t="s">
        <v>608</v>
      </c>
    </row>
    <row r="435" spans="1:21">
      <c r="A435" s="77" t="str">
        <f t="shared" si="129"/>
        <v>1911</v>
      </c>
      <c r="B435" s="50" t="str">
        <f t="shared" si="114"/>
        <v>track_1911</v>
      </c>
      <c r="C435" s="2">
        <v>99</v>
      </c>
      <c r="D435" s="2">
        <f t="shared" ref="D435:D500" si="132">INT(RIGHT(LEFT(U435,10),1))</f>
        <v>1</v>
      </c>
      <c r="E435" s="2">
        <v>1</v>
      </c>
      <c r="F435" s="2">
        <v>1</v>
      </c>
      <c r="G435" s="2">
        <f t="shared" si="119"/>
        <v>1</v>
      </c>
      <c r="H435" s="2">
        <f t="shared" si="120"/>
        <v>11</v>
      </c>
      <c r="I435" s="2">
        <f t="shared" si="130"/>
        <v>10</v>
      </c>
      <c r="J435" s="2">
        <f>VLOOKUP(C435,AC:AH,6,0)</f>
        <v>1</v>
      </c>
      <c r="K435" s="2">
        <f>VLOOKUP(C435,AC:AI,7,0)</f>
        <v>1</v>
      </c>
      <c r="L435" s="2">
        <v>0</v>
      </c>
      <c r="M435" s="2">
        <f>VLOOKUP(C435,AC:AK,9,0)</f>
        <v>1</v>
      </c>
      <c r="N435" s="2">
        <f t="shared" si="127"/>
        <v>0</v>
      </c>
      <c r="O435" s="41">
        <f>VLOOKUP(C435,AC:AM,11,0)</f>
        <v>0</v>
      </c>
      <c r="P435" s="2" t="s">
        <v>104</v>
      </c>
      <c r="Q435" s="41">
        <v>300</v>
      </c>
      <c r="R435" s="2">
        <v>0</v>
      </c>
      <c r="S435" s="2">
        <v>0</v>
      </c>
      <c r="T435" s="59" t="s">
        <v>105</v>
      </c>
      <c r="U435" s="2" t="s">
        <v>609</v>
      </c>
    </row>
    <row r="436" spans="1:21">
      <c r="A436" s="77" t="str">
        <f t="shared" si="129"/>
        <v>1912</v>
      </c>
      <c r="B436" s="50" t="str">
        <f t="shared" si="114"/>
        <v>track_1912</v>
      </c>
      <c r="C436" s="2">
        <v>99</v>
      </c>
      <c r="D436" s="2">
        <v>1</v>
      </c>
      <c r="E436" s="2">
        <v>1</v>
      </c>
      <c r="F436" s="2">
        <v>1</v>
      </c>
      <c r="G436" s="2">
        <f t="shared" si="119"/>
        <v>2</v>
      </c>
      <c r="H436" s="2">
        <f t="shared" si="120"/>
        <v>12</v>
      </c>
      <c r="I436" s="2">
        <f t="shared" si="130"/>
        <v>10</v>
      </c>
      <c r="J436" s="2">
        <f>VLOOKUP(C436,AC:AH,6,0)</f>
        <v>1</v>
      </c>
      <c r="K436" s="2">
        <f>VLOOKUP(C436,AC:AI,7,0)</f>
        <v>1</v>
      </c>
      <c r="L436" s="2">
        <f>VLOOKUP(C436,AC:AN,8,0)</f>
        <v>1</v>
      </c>
      <c r="M436" s="2">
        <f>VLOOKUP(C436,AC:AK,9,0)</f>
        <v>1</v>
      </c>
      <c r="N436" s="2">
        <f t="shared" si="127"/>
        <v>0</v>
      </c>
      <c r="O436" s="41">
        <v>1</v>
      </c>
      <c r="P436" s="2" t="s">
        <v>104</v>
      </c>
      <c r="Q436" s="41">
        <v>300</v>
      </c>
      <c r="R436" s="2">
        <v>0</v>
      </c>
      <c r="S436" s="2">
        <v>0</v>
      </c>
      <c r="T436" s="59" t="s">
        <v>105</v>
      </c>
      <c r="U436" s="2" t="s">
        <v>610</v>
      </c>
    </row>
    <row r="437" spans="1:21">
      <c r="A437" s="77" t="str">
        <f t="shared" si="129"/>
        <v>1913</v>
      </c>
      <c r="B437" s="50" t="str">
        <f t="shared" si="114"/>
        <v>track_1913</v>
      </c>
      <c r="C437" s="2">
        <v>99</v>
      </c>
      <c r="D437" s="2">
        <v>1</v>
      </c>
      <c r="E437" s="2">
        <v>1</v>
      </c>
      <c r="F437" s="2">
        <v>1</v>
      </c>
      <c r="G437" s="2">
        <f t="shared" si="119"/>
        <v>3</v>
      </c>
      <c r="H437" s="2">
        <f t="shared" si="120"/>
        <v>13</v>
      </c>
      <c r="I437" s="2">
        <f t="shared" si="130"/>
        <v>10</v>
      </c>
      <c r="J437" s="2">
        <v>0</v>
      </c>
      <c r="K437" s="2">
        <v>0</v>
      </c>
      <c r="L437" s="2">
        <v>0</v>
      </c>
      <c r="M437" s="2">
        <v>0</v>
      </c>
      <c r="N437" s="2">
        <f t="shared" si="127"/>
        <v>0</v>
      </c>
      <c r="O437" s="41">
        <f>VLOOKUP(C437,AC:AM,11,0)</f>
        <v>0</v>
      </c>
      <c r="P437" s="2" t="s">
        <v>104</v>
      </c>
      <c r="Q437" s="41">
        <v>300</v>
      </c>
      <c r="R437" s="2">
        <v>0</v>
      </c>
      <c r="S437" s="2">
        <v>0</v>
      </c>
      <c r="T437" s="59" t="s">
        <v>105</v>
      </c>
      <c r="U437" s="2" t="s">
        <v>611</v>
      </c>
    </row>
    <row r="438" spans="1:21">
      <c r="A438" s="52" t="str">
        <f t="shared" si="129"/>
        <v>1385</v>
      </c>
      <c r="B438" s="50" t="str">
        <f t="shared" si="114"/>
        <v>track_1385</v>
      </c>
      <c r="C438" s="2">
        <f t="shared" ref="C438:C501" si="133">INT(RIGHT(LEFT(U438,8),2))</f>
        <v>20</v>
      </c>
      <c r="D438" s="2">
        <f t="shared" si="132"/>
        <v>1</v>
      </c>
      <c r="E438" s="2">
        <f t="shared" ref="E438:E501" si="134">INT(RIGHT(LEFT(U438,11),1))</f>
        <v>4</v>
      </c>
      <c r="F438" s="2">
        <f t="shared" ref="F438:F501" si="135">INT(RIGHT(LEFT(U438,12),1))</f>
        <v>2</v>
      </c>
      <c r="G438" s="2">
        <f t="shared" si="119"/>
        <v>1</v>
      </c>
      <c r="H438" s="2">
        <f t="shared" si="120"/>
        <v>5</v>
      </c>
      <c r="I438" s="41">
        <v>4</v>
      </c>
      <c r="J438" s="41">
        <f>VLOOKUP(C438,AC:AH,6,0)</f>
        <v>0</v>
      </c>
      <c r="K438" s="41">
        <f>VLOOKUP(C438,AC:AI,7,0)</f>
        <v>0</v>
      </c>
      <c r="L438" s="41">
        <f>VLOOKUP(C438,AC:AN,8,0)</f>
        <v>1</v>
      </c>
      <c r="M438" s="41">
        <f>VLOOKUP(C438,AC:AK,9,0)</f>
        <v>1</v>
      </c>
      <c r="N438" s="41">
        <f>VLOOKUP(C438,AC:AL,10,0)</f>
        <v>0</v>
      </c>
      <c r="O438" s="41">
        <f t="shared" ref="O438:O461" si="136">VLOOKUP(C438,AC:AM,11,0)</f>
        <v>1</v>
      </c>
      <c r="P438" s="41" t="s">
        <v>122</v>
      </c>
      <c r="Q438" s="41">
        <v>0</v>
      </c>
      <c r="R438" s="2">
        <v>0</v>
      </c>
      <c r="S438" s="2">
        <v>0</v>
      </c>
      <c r="T438" s="59" t="s">
        <v>105</v>
      </c>
      <c r="U438" s="2" t="s">
        <v>612</v>
      </c>
    </row>
    <row r="439" spans="1:21">
      <c r="A439" s="52" t="str">
        <f t="shared" si="129"/>
        <v>1386</v>
      </c>
      <c r="B439" s="50" t="str">
        <f t="shared" si="114"/>
        <v>track_1386</v>
      </c>
      <c r="C439" s="2">
        <f t="shared" si="133"/>
        <v>20</v>
      </c>
      <c r="D439" s="2">
        <f t="shared" si="132"/>
        <v>1</v>
      </c>
      <c r="E439" s="2">
        <f t="shared" si="134"/>
        <v>4</v>
      </c>
      <c r="F439" s="2">
        <f t="shared" si="135"/>
        <v>4</v>
      </c>
      <c r="G439" s="2">
        <f t="shared" si="119"/>
        <v>1</v>
      </c>
      <c r="H439" s="2">
        <f t="shared" si="120"/>
        <v>6</v>
      </c>
      <c r="I439" s="41">
        <v>4</v>
      </c>
      <c r="J439" s="41">
        <f t="shared" ref="J439:J461" si="137">VLOOKUP(C439,AC:AH,6,0)</f>
        <v>0</v>
      </c>
      <c r="K439" s="41">
        <f t="shared" ref="K439:K461" si="138">VLOOKUP(C439,AC:AI,7,0)</f>
        <v>0</v>
      </c>
      <c r="L439" s="41">
        <f t="shared" ref="L439:L461" si="139">VLOOKUP(C439,AC:AN,8,0)</f>
        <v>1</v>
      </c>
      <c r="M439" s="41">
        <f t="shared" ref="M439:M461" si="140">VLOOKUP(C439,AC:AK,9,0)</f>
        <v>1</v>
      </c>
      <c r="N439" s="41">
        <f t="shared" ref="N439:N460" si="141">VLOOKUP(C439,AC:AL,10,0)</f>
        <v>0</v>
      </c>
      <c r="O439" s="41">
        <f t="shared" si="136"/>
        <v>1</v>
      </c>
      <c r="P439" s="41" t="s">
        <v>122</v>
      </c>
      <c r="Q439" s="41">
        <v>0</v>
      </c>
      <c r="R439" s="2">
        <v>0</v>
      </c>
      <c r="S439" s="2">
        <v>0</v>
      </c>
      <c r="T439" s="59" t="s">
        <v>105</v>
      </c>
      <c r="U439" s="2" t="s">
        <v>613</v>
      </c>
    </row>
    <row r="440" spans="1:21">
      <c r="A440" s="52" t="str">
        <f t="shared" si="129"/>
        <v>1387</v>
      </c>
      <c r="B440" s="50" t="str">
        <f t="shared" si="114"/>
        <v>track_1387</v>
      </c>
      <c r="C440" s="2">
        <f t="shared" si="133"/>
        <v>20</v>
      </c>
      <c r="D440" s="2">
        <f t="shared" si="132"/>
        <v>1</v>
      </c>
      <c r="E440" s="2">
        <f t="shared" si="134"/>
        <v>1</v>
      </c>
      <c r="F440" s="2">
        <f t="shared" si="135"/>
        <v>2</v>
      </c>
      <c r="G440" s="2">
        <f t="shared" si="119"/>
        <v>1</v>
      </c>
      <c r="H440" s="2">
        <f t="shared" si="120"/>
        <v>7</v>
      </c>
      <c r="I440" s="41">
        <v>4</v>
      </c>
      <c r="J440" s="41">
        <f t="shared" si="137"/>
        <v>0</v>
      </c>
      <c r="K440" s="41">
        <f t="shared" si="138"/>
        <v>0</v>
      </c>
      <c r="L440" s="41">
        <f t="shared" si="139"/>
        <v>1</v>
      </c>
      <c r="M440" s="41">
        <f t="shared" si="140"/>
        <v>1</v>
      </c>
      <c r="N440" s="41">
        <f t="shared" si="141"/>
        <v>0</v>
      </c>
      <c r="O440" s="41">
        <f t="shared" si="136"/>
        <v>1</v>
      </c>
      <c r="P440" s="41" t="s">
        <v>122</v>
      </c>
      <c r="Q440" s="41">
        <v>0</v>
      </c>
      <c r="R440" s="2">
        <v>0</v>
      </c>
      <c r="S440" s="2">
        <v>0</v>
      </c>
      <c r="T440" s="59" t="s">
        <v>105</v>
      </c>
      <c r="U440" s="2" t="s">
        <v>614</v>
      </c>
    </row>
    <row r="441" spans="1:21">
      <c r="A441" s="52" t="str">
        <f t="shared" si="129"/>
        <v>1388</v>
      </c>
      <c r="B441" s="50" t="str">
        <f t="shared" si="114"/>
        <v>track_1388</v>
      </c>
      <c r="C441" s="2">
        <f t="shared" si="133"/>
        <v>20</v>
      </c>
      <c r="D441" s="2">
        <f t="shared" si="132"/>
        <v>1</v>
      </c>
      <c r="E441" s="2">
        <f t="shared" si="134"/>
        <v>3</v>
      </c>
      <c r="F441" s="2">
        <f t="shared" si="135"/>
        <v>1</v>
      </c>
      <c r="G441" s="2">
        <f t="shared" si="119"/>
        <v>1</v>
      </c>
      <c r="H441" s="2">
        <f t="shared" si="120"/>
        <v>8</v>
      </c>
      <c r="I441" s="41">
        <v>4</v>
      </c>
      <c r="J441" s="41">
        <f t="shared" si="137"/>
        <v>0</v>
      </c>
      <c r="K441" s="41">
        <f t="shared" si="138"/>
        <v>0</v>
      </c>
      <c r="L441" s="41">
        <f t="shared" si="139"/>
        <v>1</v>
      </c>
      <c r="M441" s="41">
        <f t="shared" si="140"/>
        <v>1</v>
      </c>
      <c r="N441" s="41">
        <f t="shared" si="141"/>
        <v>0</v>
      </c>
      <c r="O441" s="41">
        <f t="shared" si="136"/>
        <v>1</v>
      </c>
      <c r="P441" s="41" t="s">
        <v>122</v>
      </c>
      <c r="Q441" s="41">
        <v>0</v>
      </c>
      <c r="R441" s="2">
        <v>0</v>
      </c>
      <c r="S441" s="2">
        <v>0</v>
      </c>
      <c r="T441" s="59" t="s">
        <v>105</v>
      </c>
      <c r="U441" s="2" t="s">
        <v>615</v>
      </c>
    </row>
    <row r="442" spans="1:21">
      <c r="A442" s="52" t="str">
        <f t="shared" si="129"/>
        <v>1389</v>
      </c>
      <c r="B442" s="50" t="str">
        <f t="shared" si="114"/>
        <v>track_1389</v>
      </c>
      <c r="C442" s="2">
        <f t="shared" si="133"/>
        <v>20</v>
      </c>
      <c r="D442" s="2">
        <f t="shared" si="132"/>
        <v>1</v>
      </c>
      <c r="E442" s="2">
        <f t="shared" si="134"/>
        <v>2</v>
      </c>
      <c r="F442" s="2">
        <f t="shared" si="135"/>
        <v>4</v>
      </c>
      <c r="G442" s="2">
        <f t="shared" si="119"/>
        <v>1</v>
      </c>
      <c r="H442" s="2">
        <f t="shared" si="120"/>
        <v>9</v>
      </c>
      <c r="I442" s="41">
        <v>4</v>
      </c>
      <c r="J442" s="41">
        <f t="shared" si="137"/>
        <v>0</v>
      </c>
      <c r="K442" s="41">
        <f t="shared" si="138"/>
        <v>0</v>
      </c>
      <c r="L442" s="41">
        <f t="shared" si="139"/>
        <v>1</v>
      </c>
      <c r="M442" s="41">
        <f t="shared" si="140"/>
        <v>1</v>
      </c>
      <c r="N442" s="41">
        <f t="shared" si="141"/>
        <v>0</v>
      </c>
      <c r="O442" s="41">
        <f t="shared" si="136"/>
        <v>1</v>
      </c>
      <c r="P442" s="41" t="s">
        <v>122</v>
      </c>
      <c r="Q442" s="41">
        <v>0</v>
      </c>
      <c r="R442" s="2">
        <v>0</v>
      </c>
      <c r="S442" s="2">
        <v>0</v>
      </c>
      <c r="T442" s="59" t="s">
        <v>105</v>
      </c>
      <c r="U442" s="2" t="s">
        <v>616</v>
      </c>
    </row>
    <row r="443" spans="1:21">
      <c r="A443" s="52" t="str">
        <f t="shared" si="129"/>
        <v>1390</v>
      </c>
      <c r="B443" s="50" t="str">
        <f t="shared" si="114"/>
        <v>track_1390</v>
      </c>
      <c r="C443" s="2">
        <f t="shared" si="133"/>
        <v>20</v>
      </c>
      <c r="D443" s="2">
        <f t="shared" si="132"/>
        <v>1</v>
      </c>
      <c r="E443" s="2">
        <f t="shared" si="134"/>
        <v>2</v>
      </c>
      <c r="F443" s="2">
        <f t="shared" si="135"/>
        <v>2</v>
      </c>
      <c r="G443" s="2">
        <f t="shared" si="119"/>
        <v>1</v>
      </c>
      <c r="H443" s="2">
        <f t="shared" si="120"/>
        <v>10</v>
      </c>
      <c r="I443" s="41">
        <v>4</v>
      </c>
      <c r="J443" s="41">
        <f t="shared" si="137"/>
        <v>0</v>
      </c>
      <c r="K443" s="41">
        <f t="shared" si="138"/>
        <v>0</v>
      </c>
      <c r="L443" s="41">
        <f t="shared" si="139"/>
        <v>1</v>
      </c>
      <c r="M443" s="41">
        <f t="shared" si="140"/>
        <v>1</v>
      </c>
      <c r="N443" s="41">
        <f t="shared" si="141"/>
        <v>0</v>
      </c>
      <c r="O443" s="41">
        <f t="shared" si="136"/>
        <v>1</v>
      </c>
      <c r="P443" s="41" t="s">
        <v>122</v>
      </c>
      <c r="Q443" s="41">
        <v>0</v>
      </c>
      <c r="R443" s="2">
        <v>0</v>
      </c>
      <c r="S443" s="2">
        <v>0</v>
      </c>
      <c r="T443" s="59" t="s">
        <v>105</v>
      </c>
      <c r="U443" s="2" t="s">
        <v>617</v>
      </c>
    </row>
    <row r="444" spans="1:21">
      <c r="A444" s="52" t="str">
        <f t="shared" si="129"/>
        <v>1391</v>
      </c>
      <c r="B444" s="50" t="str">
        <f t="shared" si="114"/>
        <v>track_1391</v>
      </c>
      <c r="C444" s="2">
        <f t="shared" si="133"/>
        <v>32</v>
      </c>
      <c r="D444" s="2">
        <f t="shared" si="132"/>
        <v>0</v>
      </c>
      <c r="E444" s="2">
        <f t="shared" si="134"/>
        <v>4</v>
      </c>
      <c r="F444" s="2">
        <f t="shared" si="135"/>
        <v>2</v>
      </c>
      <c r="G444" s="2">
        <f t="shared" si="119"/>
        <v>1</v>
      </c>
      <c r="H444" s="2">
        <f t="shared" si="120"/>
        <v>9</v>
      </c>
      <c r="I444" s="41">
        <v>4</v>
      </c>
      <c r="J444" s="41">
        <f t="shared" si="137"/>
        <v>0</v>
      </c>
      <c r="K444" s="41">
        <f t="shared" si="138"/>
        <v>1</v>
      </c>
      <c r="L444" s="41">
        <f t="shared" si="139"/>
        <v>1</v>
      </c>
      <c r="M444" s="41">
        <f t="shared" si="140"/>
        <v>1</v>
      </c>
      <c r="N444" s="41">
        <f t="shared" si="141"/>
        <v>1</v>
      </c>
      <c r="O444" s="41">
        <f t="shared" si="136"/>
        <v>1</v>
      </c>
      <c r="P444" s="41">
        <v>0</v>
      </c>
      <c r="Q444" s="41">
        <v>0</v>
      </c>
      <c r="R444" s="2">
        <v>0</v>
      </c>
      <c r="S444" s="2">
        <v>0</v>
      </c>
      <c r="T444" s="59" t="s">
        <v>105</v>
      </c>
      <c r="U444" s="2" t="s">
        <v>618</v>
      </c>
    </row>
    <row r="445" spans="1:21">
      <c r="A445" s="52" t="str">
        <f t="shared" si="129"/>
        <v>1392</v>
      </c>
      <c r="B445" s="50" t="str">
        <f t="shared" si="114"/>
        <v>track_1392</v>
      </c>
      <c r="C445" s="2">
        <f t="shared" si="133"/>
        <v>32</v>
      </c>
      <c r="D445" s="2">
        <f t="shared" si="132"/>
        <v>0</v>
      </c>
      <c r="E445" s="2">
        <f t="shared" si="134"/>
        <v>2</v>
      </c>
      <c r="F445" s="2">
        <f t="shared" si="135"/>
        <v>4</v>
      </c>
      <c r="G445" s="2">
        <f t="shared" si="119"/>
        <v>1</v>
      </c>
      <c r="H445" s="2">
        <f t="shared" si="120"/>
        <v>10</v>
      </c>
      <c r="I445" s="41">
        <v>4</v>
      </c>
      <c r="J445" s="41">
        <f t="shared" si="137"/>
        <v>0</v>
      </c>
      <c r="K445" s="41">
        <f t="shared" si="138"/>
        <v>1</v>
      </c>
      <c r="L445" s="41">
        <f t="shared" si="139"/>
        <v>1</v>
      </c>
      <c r="M445" s="41">
        <f t="shared" si="140"/>
        <v>1</v>
      </c>
      <c r="N445" s="41">
        <f t="shared" si="141"/>
        <v>1</v>
      </c>
      <c r="O445" s="41">
        <f t="shared" si="136"/>
        <v>1</v>
      </c>
      <c r="P445" s="41">
        <v>0</v>
      </c>
      <c r="Q445" s="41">
        <v>0</v>
      </c>
      <c r="R445" s="2">
        <v>0</v>
      </c>
      <c r="S445" s="2">
        <v>0</v>
      </c>
      <c r="T445" s="59" t="s">
        <v>105</v>
      </c>
      <c r="U445" s="2" t="s">
        <v>619</v>
      </c>
    </row>
    <row r="446" spans="1:21">
      <c r="A446" s="52" t="str">
        <f t="shared" si="129"/>
        <v>1393</v>
      </c>
      <c r="B446" s="50" t="str">
        <f t="shared" si="114"/>
        <v>track_1393</v>
      </c>
      <c r="C446" s="2">
        <f t="shared" si="133"/>
        <v>32</v>
      </c>
      <c r="D446" s="2">
        <f t="shared" si="132"/>
        <v>0</v>
      </c>
      <c r="E446" s="2">
        <f t="shared" si="134"/>
        <v>1</v>
      </c>
      <c r="F446" s="2">
        <f t="shared" si="135"/>
        <v>2</v>
      </c>
      <c r="G446" s="2">
        <f t="shared" si="119"/>
        <v>1</v>
      </c>
      <c r="H446" s="2">
        <f t="shared" si="120"/>
        <v>11</v>
      </c>
      <c r="I446" s="41">
        <v>4</v>
      </c>
      <c r="J446" s="41">
        <f t="shared" si="137"/>
        <v>0</v>
      </c>
      <c r="K446" s="41">
        <f t="shared" si="138"/>
        <v>1</v>
      </c>
      <c r="L446" s="41">
        <f t="shared" si="139"/>
        <v>1</v>
      </c>
      <c r="M446" s="41">
        <f t="shared" si="140"/>
        <v>1</v>
      </c>
      <c r="N446" s="41">
        <f t="shared" si="141"/>
        <v>1</v>
      </c>
      <c r="O446" s="41">
        <f t="shared" si="136"/>
        <v>1</v>
      </c>
      <c r="P446" s="41">
        <v>0</v>
      </c>
      <c r="Q446" s="41">
        <v>0</v>
      </c>
      <c r="R446" s="2">
        <v>0</v>
      </c>
      <c r="S446" s="2">
        <v>0</v>
      </c>
      <c r="T446" s="59" t="s">
        <v>105</v>
      </c>
      <c r="U446" s="2" t="s">
        <v>620</v>
      </c>
    </row>
    <row r="447" spans="1:21">
      <c r="A447" s="52" t="str">
        <f t="shared" si="129"/>
        <v>1394</v>
      </c>
      <c r="B447" s="50" t="str">
        <f t="shared" si="114"/>
        <v>track_1394</v>
      </c>
      <c r="C447" s="2">
        <f t="shared" si="133"/>
        <v>32</v>
      </c>
      <c r="D447" s="2">
        <f t="shared" si="132"/>
        <v>0</v>
      </c>
      <c r="E447" s="2">
        <f t="shared" si="134"/>
        <v>1</v>
      </c>
      <c r="F447" s="2">
        <f t="shared" si="135"/>
        <v>4</v>
      </c>
      <c r="G447" s="2">
        <f t="shared" si="119"/>
        <v>1</v>
      </c>
      <c r="H447" s="2">
        <f t="shared" si="120"/>
        <v>12</v>
      </c>
      <c r="I447" s="41">
        <v>4</v>
      </c>
      <c r="J447" s="41">
        <f t="shared" si="137"/>
        <v>0</v>
      </c>
      <c r="K447" s="41">
        <f t="shared" si="138"/>
        <v>1</v>
      </c>
      <c r="L447" s="41">
        <f t="shared" si="139"/>
        <v>1</v>
      </c>
      <c r="M447" s="41">
        <f t="shared" si="140"/>
        <v>1</v>
      </c>
      <c r="N447" s="41">
        <f t="shared" si="141"/>
        <v>1</v>
      </c>
      <c r="O447" s="41">
        <f t="shared" si="136"/>
        <v>1</v>
      </c>
      <c r="P447" s="41">
        <v>0</v>
      </c>
      <c r="Q447" s="41">
        <v>0</v>
      </c>
      <c r="R447" s="2">
        <v>0</v>
      </c>
      <c r="S447" s="2">
        <v>0</v>
      </c>
      <c r="T447" s="59" t="s">
        <v>105</v>
      </c>
      <c r="U447" s="2" t="s">
        <v>621</v>
      </c>
    </row>
    <row r="448" spans="1:21">
      <c r="A448" s="52" t="str">
        <f t="shared" si="129"/>
        <v>1395</v>
      </c>
      <c r="B448" s="50" t="str">
        <f t="shared" si="114"/>
        <v>track_1395</v>
      </c>
      <c r="C448" s="2">
        <f t="shared" si="133"/>
        <v>32</v>
      </c>
      <c r="D448" s="2">
        <f t="shared" si="132"/>
        <v>0</v>
      </c>
      <c r="E448" s="2">
        <f t="shared" si="134"/>
        <v>4</v>
      </c>
      <c r="F448" s="2">
        <f t="shared" si="135"/>
        <v>3</v>
      </c>
      <c r="G448" s="2">
        <f t="shared" si="119"/>
        <v>1</v>
      </c>
      <c r="H448" s="2">
        <f t="shared" si="120"/>
        <v>13</v>
      </c>
      <c r="I448" s="41">
        <v>4</v>
      </c>
      <c r="J448" s="41">
        <f t="shared" si="137"/>
        <v>0</v>
      </c>
      <c r="K448" s="41">
        <f t="shared" si="138"/>
        <v>1</v>
      </c>
      <c r="L448" s="41">
        <f t="shared" si="139"/>
        <v>1</v>
      </c>
      <c r="M448" s="41">
        <f t="shared" si="140"/>
        <v>1</v>
      </c>
      <c r="N448" s="41">
        <f t="shared" si="141"/>
        <v>1</v>
      </c>
      <c r="O448" s="41">
        <f t="shared" si="136"/>
        <v>1</v>
      </c>
      <c r="P448" s="41">
        <v>0</v>
      </c>
      <c r="Q448" s="41">
        <v>0</v>
      </c>
      <c r="R448" s="2">
        <v>0</v>
      </c>
      <c r="S448" s="2">
        <v>0</v>
      </c>
      <c r="T448" s="59" t="s">
        <v>105</v>
      </c>
      <c r="U448" s="2" t="s">
        <v>622</v>
      </c>
    </row>
    <row r="449" spans="1:21">
      <c r="A449" s="52" t="str">
        <f t="shared" si="129"/>
        <v>1396</v>
      </c>
      <c r="B449" s="50" t="str">
        <f t="shared" si="114"/>
        <v>track_1396</v>
      </c>
      <c r="C449" s="2">
        <f t="shared" si="133"/>
        <v>32</v>
      </c>
      <c r="D449" s="2">
        <f t="shared" si="132"/>
        <v>0</v>
      </c>
      <c r="E449" s="2">
        <f t="shared" si="134"/>
        <v>3</v>
      </c>
      <c r="F449" s="2">
        <f t="shared" si="135"/>
        <v>2</v>
      </c>
      <c r="G449" s="2">
        <f t="shared" si="119"/>
        <v>1</v>
      </c>
      <c r="H449" s="2">
        <f t="shared" si="120"/>
        <v>14</v>
      </c>
      <c r="I449" s="41">
        <v>4</v>
      </c>
      <c r="J449" s="41">
        <f t="shared" si="137"/>
        <v>0</v>
      </c>
      <c r="K449" s="41">
        <f t="shared" si="138"/>
        <v>1</v>
      </c>
      <c r="L449" s="41">
        <f t="shared" si="139"/>
        <v>1</v>
      </c>
      <c r="M449" s="41">
        <f t="shared" si="140"/>
        <v>1</v>
      </c>
      <c r="N449" s="41">
        <f t="shared" si="141"/>
        <v>1</v>
      </c>
      <c r="O449" s="41">
        <f t="shared" si="136"/>
        <v>1</v>
      </c>
      <c r="P449" s="41">
        <v>0</v>
      </c>
      <c r="Q449" s="41">
        <v>0</v>
      </c>
      <c r="R449" s="2">
        <v>0</v>
      </c>
      <c r="S449" s="2">
        <v>0</v>
      </c>
      <c r="T449" s="59" t="s">
        <v>105</v>
      </c>
      <c r="U449" s="2" t="s">
        <v>623</v>
      </c>
    </row>
    <row r="450" spans="1:21">
      <c r="A450" s="52" t="str">
        <f t="shared" si="129"/>
        <v>1397</v>
      </c>
      <c r="B450" s="50" t="str">
        <f t="shared" si="114"/>
        <v>track_1397</v>
      </c>
      <c r="C450" s="2">
        <f t="shared" si="133"/>
        <v>32</v>
      </c>
      <c r="D450" s="2">
        <f t="shared" si="132"/>
        <v>0</v>
      </c>
      <c r="E450" s="2">
        <f t="shared" si="134"/>
        <v>1</v>
      </c>
      <c r="F450" s="2">
        <f t="shared" si="135"/>
        <v>3</v>
      </c>
      <c r="G450" s="2">
        <f t="shared" si="119"/>
        <v>1</v>
      </c>
      <c r="H450" s="2">
        <f t="shared" si="120"/>
        <v>15</v>
      </c>
      <c r="I450" s="41">
        <v>4</v>
      </c>
      <c r="J450" s="41">
        <f t="shared" si="137"/>
        <v>0</v>
      </c>
      <c r="K450" s="41">
        <f t="shared" si="138"/>
        <v>1</v>
      </c>
      <c r="L450" s="41">
        <f t="shared" si="139"/>
        <v>1</v>
      </c>
      <c r="M450" s="41">
        <f t="shared" si="140"/>
        <v>1</v>
      </c>
      <c r="N450" s="41">
        <f t="shared" si="141"/>
        <v>1</v>
      </c>
      <c r="O450" s="41">
        <f t="shared" si="136"/>
        <v>1</v>
      </c>
      <c r="P450" s="41">
        <v>0</v>
      </c>
      <c r="Q450" s="41">
        <v>0</v>
      </c>
      <c r="R450" s="2">
        <v>0</v>
      </c>
      <c r="S450" s="2">
        <v>0</v>
      </c>
      <c r="T450" s="59" t="s">
        <v>105</v>
      </c>
      <c r="U450" s="2" t="s">
        <v>624</v>
      </c>
    </row>
    <row r="451" spans="1:21">
      <c r="A451" s="52" t="str">
        <f t="shared" si="129"/>
        <v>1398</v>
      </c>
      <c r="B451" s="50" t="str">
        <f t="shared" si="114"/>
        <v>track_1398</v>
      </c>
      <c r="C451" s="2">
        <f t="shared" si="133"/>
        <v>32</v>
      </c>
      <c r="D451" s="2">
        <f t="shared" si="132"/>
        <v>0</v>
      </c>
      <c r="E451" s="2">
        <f t="shared" si="134"/>
        <v>2</v>
      </c>
      <c r="F451" s="2">
        <f t="shared" si="135"/>
        <v>3</v>
      </c>
      <c r="G451" s="2">
        <f t="shared" si="119"/>
        <v>1</v>
      </c>
      <c r="H451" s="2">
        <f t="shared" si="120"/>
        <v>16</v>
      </c>
      <c r="I451" s="41">
        <v>4</v>
      </c>
      <c r="J451" s="41">
        <f t="shared" si="137"/>
        <v>0</v>
      </c>
      <c r="K451" s="41">
        <f t="shared" si="138"/>
        <v>1</v>
      </c>
      <c r="L451" s="41">
        <f t="shared" si="139"/>
        <v>1</v>
      </c>
      <c r="M451" s="41">
        <f t="shared" si="140"/>
        <v>1</v>
      </c>
      <c r="N451" s="41">
        <f t="shared" si="141"/>
        <v>1</v>
      </c>
      <c r="O451" s="41">
        <f t="shared" si="136"/>
        <v>1</v>
      </c>
      <c r="P451" s="41">
        <v>0</v>
      </c>
      <c r="Q451" s="41">
        <v>0</v>
      </c>
      <c r="R451" s="2">
        <v>0</v>
      </c>
      <c r="S451" s="2">
        <v>0</v>
      </c>
      <c r="T451" s="59" t="s">
        <v>105</v>
      </c>
      <c r="U451" s="2" t="s">
        <v>625</v>
      </c>
    </row>
    <row r="452" spans="1:21">
      <c r="A452" s="52" t="str">
        <f t="shared" si="129"/>
        <v>1399</v>
      </c>
      <c r="B452" s="50" t="str">
        <f t="shared" si="114"/>
        <v>track_1399</v>
      </c>
      <c r="C452" s="2">
        <f t="shared" si="133"/>
        <v>32</v>
      </c>
      <c r="D452" s="2">
        <f t="shared" si="132"/>
        <v>0</v>
      </c>
      <c r="E452" s="2">
        <f t="shared" si="134"/>
        <v>4</v>
      </c>
      <c r="F452" s="2">
        <f t="shared" si="135"/>
        <v>2</v>
      </c>
      <c r="G452" s="2">
        <f t="shared" si="119"/>
        <v>1</v>
      </c>
      <c r="H452" s="2">
        <f t="shared" si="120"/>
        <v>17</v>
      </c>
      <c r="I452" s="41">
        <v>4</v>
      </c>
      <c r="J452" s="41">
        <f t="shared" si="137"/>
        <v>0</v>
      </c>
      <c r="K452" s="41">
        <f t="shared" si="138"/>
        <v>1</v>
      </c>
      <c r="L452" s="41">
        <f t="shared" si="139"/>
        <v>1</v>
      </c>
      <c r="M452" s="41">
        <f t="shared" si="140"/>
        <v>1</v>
      </c>
      <c r="N452" s="41">
        <f t="shared" si="141"/>
        <v>1</v>
      </c>
      <c r="O452" s="41">
        <f t="shared" si="136"/>
        <v>1</v>
      </c>
      <c r="P452" s="41">
        <v>0</v>
      </c>
      <c r="Q452" s="41">
        <v>0</v>
      </c>
      <c r="R452" s="2">
        <v>0</v>
      </c>
      <c r="S452" s="2">
        <v>0</v>
      </c>
      <c r="T452" s="59" t="s">
        <v>105</v>
      </c>
      <c r="U452" s="2" t="s">
        <v>626</v>
      </c>
    </row>
    <row r="453" spans="1:21">
      <c r="A453" s="52" t="str">
        <f t="shared" si="129"/>
        <v>1400</v>
      </c>
      <c r="B453" s="50" t="str">
        <f t="shared" si="114"/>
        <v>track_1400</v>
      </c>
      <c r="C453" s="2">
        <f t="shared" si="133"/>
        <v>32</v>
      </c>
      <c r="D453" s="2">
        <f t="shared" si="132"/>
        <v>0</v>
      </c>
      <c r="E453" s="2">
        <f t="shared" si="134"/>
        <v>2</v>
      </c>
      <c r="F453" s="2">
        <f t="shared" si="135"/>
        <v>4</v>
      </c>
      <c r="G453" s="2">
        <f t="shared" si="119"/>
        <v>1</v>
      </c>
      <c r="H453" s="2">
        <f t="shared" si="120"/>
        <v>18</v>
      </c>
      <c r="I453" s="41">
        <v>4</v>
      </c>
      <c r="J453" s="41">
        <f t="shared" si="137"/>
        <v>0</v>
      </c>
      <c r="K453" s="41">
        <f t="shared" si="138"/>
        <v>1</v>
      </c>
      <c r="L453" s="41">
        <f t="shared" si="139"/>
        <v>1</v>
      </c>
      <c r="M453" s="41">
        <f t="shared" si="140"/>
        <v>1</v>
      </c>
      <c r="N453" s="41">
        <f t="shared" si="141"/>
        <v>1</v>
      </c>
      <c r="O453" s="41">
        <f t="shared" si="136"/>
        <v>1</v>
      </c>
      <c r="P453" s="41">
        <v>0</v>
      </c>
      <c r="Q453" s="41">
        <v>0</v>
      </c>
      <c r="R453" s="2">
        <v>0</v>
      </c>
      <c r="S453" s="2">
        <v>0</v>
      </c>
      <c r="T453" s="59" t="s">
        <v>105</v>
      </c>
      <c r="U453" s="2" t="s">
        <v>627</v>
      </c>
    </row>
    <row r="454" spans="1:21">
      <c r="A454" s="52" t="str">
        <f t="shared" si="129"/>
        <v>1401</v>
      </c>
      <c r="B454" s="50" t="str">
        <f t="shared" si="114"/>
        <v>track_1401</v>
      </c>
      <c r="C454" s="2">
        <f t="shared" si="133"/>
        <v>34</v>
      </c>
      <c r="D454" s="2">
        <f t="shared" si="132"/>
        <v>0</v>
      </c>
      <c r="E454" s="2">
        <f t="shared" si="134"/>
        <v>4</v>
      </c>
      <c r="F454" s="2">
        <f t="shared" si="135"/>
        <v>2</v>
      </c>
      <c r="G454" s="2">
        <f t="shared" si="119"/>
        <v>1</v>
      </c>
      <c r="H454" s="2">
        <f t="shared" si="120"/>
        <v>9</v>
      </c>
      <c r="I454" s="41">
        <v>4</v>
      </c>
      <c r="J454" s="41">
        <f t="shared" si="137"/>
        <v>1</v>
      </c>
      <c r="K454" s="41">
        <f t="shared" si="138"/>
        <v>1</v>
      </c>
      <c r="L454" s="41">
        <f t="shared" si="139"/>
        <v>1</v>
      </c>
      <c r="M454" s="41">
        <f t="shared" si="140"/>
        <v>1</v>
      </c>
      <c r="N454" s="41">
        <f t="shared" si="141"/>
        <v>1</v>
      </c>
      <c r="O454" s="41">
        <f t="shared" si="136"/>
        <v>1</v>
      </c>
      <c r="P454" s="41">
        <v>0</v>
      </c>
      <c r="Q454" s="41">
        <v>0</v>
      </c>
      <c r="R454" s="2">
        <v>0</v>
      </c>
      <c r="S454" s="2">
        <v>0</v>
      </c>
      <c r="T454" s="59" t="s">
        <v>105</v>
      </c>
      <c r="U454" s="2" t="s">
        <v>628</v>
      </c>
    </row>
    <row r="455" spans="1:21">
      <c r="A455" s="52" t="str">
        <f t="shared" si="129"/>
        <v>1402</v>
      </c>
      <c r="B455" s="50" t="str">
        <f t="shared" si="114"/>
        <v>track_1402</v>
      </c>
      <c r="C455" s="2">
        <f t="shared" si="133"/>
        <v>34</v>
      </c>
      <c r="D455" s="2">
        <f t="shared" si="132"/>
        <v>0</v>
      </c>
      <c r="E455" s="2">
        <f t="shared" si="134"/>
        <v>2</v>
      </c>
      <c r="F455" s="2">
        <f t="shared" si="135"/>
        <v>4</v>
      </c>
      <c r="G455" s="2">
        <f t="shared" si="119"/>
        <v>1</v>
      </c>
      <c r="H455" s="2">
        <f t="shared" si="120"/>
        <v>10</v>
      </c>
      <c r="I455" s="41">
        <v>4</v>
      </c>
      <c r="J455" s="41">
        <f t="shared" si="137"/>
        <v>1</v>
      </c>
      <c r="K455" s="41">
        <f t="shared" si="138"/>
        <v>1</v>
      </c>
      <c r="L455" s="41">
        <f t="shared" si="139"/>
        <v>1</v>
      </c>
      <c r="M455" s="41">
        <f t="shared" si="140"/>
        <v>1</v>
      </c>
      <c r="N455" s="41">
        <f t="shared" si="141"/>
        <v>1</v>
      </c>
      <c r="O455" s="41">
        <f t="shared" si="136"/>
        <v>1</v>
      </c>
      <c r="P455" s="41">
        <v>0</v>
      </c>
      <c r="Q455" s="41">
        <v>0</v>
      </c>
      <c r="R455" s="2">
        <v>0</v>
      </c>
      <c r="S455" s="2">
        <v>0</v>
      </c>
      <c r="T455" s="59" t="s">
        <v>105</v>
      </c>
      <c r="U455" s="2" t="s">
        <v>629</v>
      </c>
    </row>
    <row r="456" spans="1:21">
      <c r="A456" s="52" t="str">
        <f t="shared" si="129"/>
        <v>1403</v>
      </c>
      <c r="B456" s="50" t="str">
        <f t="shared" si="114"/>
        <v>track_1403</v>
      </c>
      <c r="C456" s="2">
        <f t="shared" si="133"/>
        <v>34</v>
      </c>
      <c r="D456" s="2">
        <f t="shared" si="132"/>
        <v>0</v>
      </c>
      <c r="E456" s="2">
        <f t="shared" si="134"/>
        <v>4</v>
      </c>
      <c r="F456" s="2">
        <f t="shared" si="135"/>
        <v>2</v>
      </c>
      <c r="G456" s="2">
        <f t="shared" si="119"/>
        <v>1</v>
      </c>
      <c r="H456" s="2">
        <f t="shared" si="120"/>
        <v>11</v>
      </c>
      <c r="I456" s="41">
        <v>4</v>
      </c>
      <c r="J456" s="41">
        <f t="shared" si="137"/>
        <v>1</v>
      </c>
      <c r="K456" s="41">
        <f t="shared" si="138"/>
        <v>1</v>
      </c>
      <c r="L456" s="41">
        <f t="shared" si="139"/>
        <v>1</v>
      </c>
      <c r="M456" s="41">
        <f t="shared" si="140"/>
        <v>1</v>
      </c>
      <c r="N456" s="41">
        <f t="shared" si="141"/>
        <v>1</v>
      </c>
      <c r="O456" s="41">
        <f t="shared" si="136"/>
        <v>1</v>
      </c>
      <c r="P456" s="41">
        <v>0</v>
      </c>
      <c r="Q456" s="41">
        <v>0</v>
      </c>
      <c r="R456" s="2">
        <v>0</v>
      </c>
      <c r="S456" s="2">
        <v>0</v>
      </c>
      <c r="T456" s="59" t="s">
        <v>105</v>
      </c>
      <c r="U456" s="2" t="s">
        <v>630</v>
      </c>
    </row>
    <row r="457" spans="1:21">
      <c r="A457" s="52" t="str">
        <f t="shared" si="129"/>
        <v>1404</v>
      </c>
      <c r="B457" s="50" t="str">
        <f t="shared" si="114"/>
        <v>track_1404</v>
      </c>
      <c r="C457" s="2">
        <f t="shared" si="133"/>
        <v>34</v>
      </c>
      <c r="D457" s="2">
        <f t="shared" si="132"/>
        <v>0</v>
      </c>
      <c r="E457" s="2">
        <f t="shared" si="134"/>
        <v>3</v>
      </c>
      <c r="F457" s="2">
        <f t="shared" si="135"/>
        <v>2</v>
      </c>
      <c r="G457" s="2">
        <f t="shared" si="119"/>
        <v>1</v>
      </c>
      <c r="H457" s="2">
        <f t="shared" si="120"/>
        <v>12</v>
      </c>
      <c r="I457" s="41">
        <v>4</v>
      </c>
      <c r="J457" s="41">
        <f t="shared" si="137"/>
        <v>1</v>
      </c>
      <c r="K457" s="41">
        <f t="shared" si="138"/>
        <v>1</v>
      </c>
      <c r="L457" s="41">
        <f t="shared" si="139"/>
        <v>1</v>
      </c>
      <c r="M457" s="41">
        <f t="shared" si="140"/>
        <v>1</v>
      </c>
      <c r="N457" s="41">
        <f t="shared" si="141"/>
        <v>1</v>
      </c>
      <c r="O457" s="41">
        <f t="shared" si="136"/>
        <v>1</v>
      </c>
      <c r="P457" s="41">
        <v>0</v>
      </c>
      <c r="Q457" s="41">
        <v>0</v>
      </c>
      <c r="R457" s="2">
        <v>0</v>
      </c>
      <c r="S457" s="2">
        <v>0</v>
      </c>
      <c r="T457" s="59" t="s">
        <v>105</v>
      </c>
      <c r="U457" s="2" t="s">
        <v>631</v>
      </c>
    </row>
    <row r="458" spans="1:21">
      <c r="A458" s="52" t="str">
        <f t="shared" si="129"/>
        <v>1405</v>
      </c>
      <c r="B458" s="50" t="str">
        <f t="shared" si="114"/>
        <v>track_1405</v>
      </c>
      <c r="C458" s="2">
        <f t="shared" si="133"/>
        <v>34</v>
      </c>
      <c r="D458" s="2">
        <f t="shared" si="132"/>
        <v>0</v>
      </c>
      <c r="E458" s="2">
        <f t="shared" si="134"/>
        <v>3</v>
      </c>
      <c r="F458" s="2">
        <f t="shared" si="135"/>
        <v>4</v>
      </c>
      <c r="G458" s="2">
        <f t="shared" si="119"/>
        <v>1</v>
      </c>
      <c r="H458" s="2">
        <f t="shared" si="120"/>
        <v>13</v>
      </c>
      <c r="I458" s="41">
        <v>4</v>
      </c>
      <c r="J458" s="41">
        <f t="shared" si="137"/>
        <v>1</v>
      </c>
      <c r="K458" s="41">
        <f t="shared" si="138"/>
        <v>1</v>
      </c>
      <c r="L458" s="41">
        <f t="shared" si="139"/>
        <v>1</v>
      </c>
      <c r="M458" s="41">
        <f t="shared" si="140"/>
        <v>1</v>
      </c>
      <c r="N458" s="41">
        <f t="shared" si="141"/>
        <v>1</v>
      </c>
      <c r="O458" s="41">
        <f t="shared" si="136"/>
        <v>1</v>
      </c>
      <c r="P458" s="41">
        <v>0</v>
      </c>
      <c r="Q458" s="41">
        <v>0</v>
      </c>
      <c r="R458" s="2">
        <v>0</v>
      </c>
      <c r="S458" s="2">
        <v>0</v>
      </c>
      <c r="T458" s="59" t="s">
        <v>105</v>
      </c>
      <c r="U458" s="2" t="s">
        <v>632</v>
      </c>
    </row>
    <row r="459" spans="1:21">
      <c r="A459" s="52" t="str">
        <f t="shared" si="129"/>
        <v>1406</v>
      </c>
      <c r="B459" s="50" t="str">
        <f t="shared" si="114"/>
        <v>track_1406</v>
      </c>
      <c r="C459" s="2">
        <f t="shared" si="133"/>
        <v>34</v>
      </c>
      <c r="D459" s="2">
        <f t="shared" si="132"/>
        <v>0</v>
      </c>
      <c r="E459" s="2">
        <f t="shared" si="134"/>
        <v>1</v>
      </c>
      <c r="F459" s="2">
        <f t="shared" si="135"/>
        <v>2</v>
      </c>
      <c r="G459" s="2">
        <f t="shared" si="119"/>
        <v>1</v>
      </c>
      <c r="H459" s="2">
        <f t="shared" si="120"/>
        <v>14</v>
      </c>
      <c r="I459" s="41">
        <v>4</v>
      </c>
      <c r="J459" s="41">
        <f t="shared" si="137"/>
        <v>1</v>
      </c>
      <c r="K459" s="41">
        <f t="shared" si="138"/>
        <v>1</v>
      </c>
      <c r="L459" s="41">
        <f t="shared" si="139"/>
        <v>1</v>
      </c>
      <c r="M459" s="41">
        <f t="shared" si="140"/>
        <v>1</v>
      </c>
      <c r="N459" s="41">
        <f t="shared" si="141"/>
        <v>1</v>
      </c>
      <c r="O459" s="41">
        <f t="shared" si="136"/>
        <v>1</v>
      </c>
      <c r="P459" s="41">
        <v>0</v>
      </c>
      <c r="Q459" s="41">
        <v>0</v>
      </c>
      <c r="R459" s="2">
        <v>0</v>
      </c>
      <c r="S459" s="2">
        <v>0</v>
      </c>
      <c r="T459" s="59" t="s">
        <v>105</v>
      </c>
      <c r="U459" s="2" t="s">
        <v>633</v>
      </c>
    </row>
    <row r="460" spans="1:21">
      <c r="A460" s="52" t="str">
        <f t="shared" si="129"/>
        <v>1407</v>
      </c>
      <c r="B460" s="50" t="str">
        <f t="shared" si="114"/>
        <v>track_1407</v>
      </c>
      <c r="C460" s="2">
        <f t="shared" si="133"/>
        <v>34</v>
      </c>
      <c r="D460" s="2">
        <f t="shared" si="132"/>
        <v>0</v>
      </c>
      <c r="E460" s="2">
        <f t="shared" si="134"/>
        <v>4</v>
      </c>
      <c r="F460" s="2">
        <f t="shared" si="135"/>
        <v>3</v>
      </c>
      <c r="G460" s="2">
        <f t="shared" si="119"/>
        <v>1</v>
      </c>
      <c r="H460" s="2">
        <f t="shared" si="120"/>
        <v>15</v>
      </c>
      <c r="I460" s="41">
        <v>4</v>
      </c>
      <c r="J460" s="41">
        <f t="shared" si="137"/>
        <v>1</v>
      </c>
      <c r="K460" s="41">
        <f t="shared" si="138"/>
        <v>1</v>
      </c>
      <c r="L460" s="41">
        <f t="shared" si="139"/>
        <v>1</v>
      </c>
      <c r="M460" s="41">
        <f t="shared" si="140"/>
        <v>1</v>
      </c>
      <c r="N460" s="41">
        <f t="shared" si="141"/>
        <v>1</v>
      </c>
      <c r="O460" s="41">
        <f t="shared" si="136"/>
        <v>1</v>
      </c>
      <c r="P460" s="41">
        <v>0</v>
      </c>
      <c r="Q460" s="41">
        <v>0</v>
      </c>
      <c r="R460" s="2">
        <v>0</v>
      </c>
      <c r="S460" s="2">
        <v>0</v>
      </c>
      <c r="T460" s="59" t="s">
        <v>105</v>
      </c>
      <c r="U460" s="2" t="s">
        <v>634</v>
      </c>
    </row>
    <row r="461" spans="1:21">
      <c r="A461" s="52" t="str">
        <f t="shared" si="129"/>
        <v>1408</v>
      </c>
      <c r="B461" s="50" t="str">
        <f t="shared" si="114"/>
        <v>track_1408</v>
      </c>
      <c r="C461" s="2">
        <f t="shared" si="133"/>
        <v>34</v>
      </c>
      <c r="D461" s="2">
        <f t="shared" si="132"/>
        <v>0</v>
      </c>
      <c r="E461" s="2">
        <f t="shared" si="134"/>
        <v>2</v>
      </c>
      <c r="F461" s="2">
        <f t="shared" si="135"/>
        <v>4</v>
      </c>
      <c r="G461" s="2">
        <f t="shared" si="119"/>
        <v>1</v>
      </c>
      <c r="H461" s="2">
        <f t="shared" si="120"/>
        <v>16</v>
      </c>
      <c r="I461" s="41">
        <v>4</v>
      </c>
      <c r="J461" s="41">
        <f t="shared" si="137"/>
        <v>1</v>
      </c>
      <c r="K461" s="41">
        <f t="shared" si="138"/>
        <v>1</v>
      </c>
      <c r="L461" s="41">
        <f t="shared" si="139"/>
        <v>1</v>
      </c>
      <c r="M461" s="41">
        <f t="shared" si="140"/>
        <v>1</v>
      </c>
      <c r="N461" s="41">
        <f t="shared" ref="N461:N508" si="142">VLOOKUP(C461,AC:AL,10,0)</f>
        <v>1</v>
      </c>
      <c r="O461" s="41">
        <f t="shared" si="136"/>
        <v>1</v>
      </c>
      <c r="P461" s="41">
        <v>0</v>
      </c>
      <c r="Q461" s="41">
        <v>0</v>
      </c>
      <c r="R461" s="2">
        <v>0</v>
      </c>
      <c r="S461" s="2">
        <v>0</v>
      </c>
      <c r="T461" s="59" t="s">
        <v>105</v>
      </c>
      <c r="U461" s="2" t="s">
        <v>635</v>
      </c>
    </row>
    <row r="462" spans="1:21">
      <c r="A462" s="52" t="str">
        <f t="shared" si="129"/>
        <v>1409</v>
      </c>
      <c r="B462" s="50" t="str">
        <f t="shared" si="114"/>
        <v>track_1409</v>
      </c>
      <c r="C462" s="2">
        <f t="shared" si="133"/>
        <v>23</v>
      </c>
      <c r="D462" s="2">
        <f t="shared" si="132"/>
        <v>1</v>
      </c>
      <c r="E462" s="2">
        <f t="shared" si="134"/>
        <v>1</v>
      </c>
      <c r="F462" s="2">
        <f t="shared" si="135"/>
        <v>2</v>
      </c>
      <c r="G462" s="2">
        <f t="shared" si="119"/>
        <v>1</v>
      </c>
      <c r="H462" s="2">
        <f t="shared" si="120"/>
        <v>7</v>
      </c>
      <c r="I462" s="41">
        <v>4</v>
      </c>
      <c r="J462" s="41">
        <f t="shared" ref="J462:J508" si="143">VLOOKUP(C462,AC:AH,6,0)</f>
        <v>1</v>
      </c>
      <c r="K462" s="41">
        <f t="shared" ref="K462:K508" si="144">VLOOKUP(C462,AC:AI,7,0)</f>
        <v>1</v>
      </c>
      <c r="L462" s="41">
        <f t="shared" ref="L462:L508" si="145">VLOOKUP(C462,AC:AN,8,0)</f>
        <v>0</v>
      </c>
      <c r="M462" s="41">
        <f t="shared" ref="M462:M508" si="146">VLOOKUP(C462,AC:AK,9,0)</f>
        <v>1</v>
      </c>
      <c r="N462" s="41">
        <f t="shared" si="142"/>
        <v>0</v>
      </c>
      <c r="O462" s="41">
        <f t="shared" ref="O462:O508" si="147">VLOOKUP(C461,AC:AM,11,0)</f>
        <v>1</v>
      </c>
      <c r="P462" s="41" t="s">
        <v>122</v>
      </c>
      <c r="Q462" s="41">
        <v>0</v>
      </c>
      <c r="R462" s="2">
        <v>0</v>
      </c>
      <c r="S462" s="2">
        <v>0</v>
      </c>
      <c r="T462" s="59" t="s">
        <v>105</v>
      </c>
      <c r="U462" s="2" t="s">
        <v>636</v>
      </c>
    </row>
    <row r="463" spans="1:21">
      <c r="A463" s="52" t="str">
        <f t="shared" si="129"/>
        <v>1410</v>
      </c>
      <c r="B463" s="50" t="str">
        <f t="shared" si="114"/>
        <v>track_1410</v>
      </c>
      <c r="C463" s="2">
        <f t="shared" si="133"/>
        <v>23</v>
      </c>
      <c r="D463" s="2">
        <f t="shared" si="132"/>
        <v>1</v>
      </c>
      <c r="E463" s="2">
        <f t="shared" si="134"/>
        <v>1</v>
      </c>
      <c r="F463" s="2">
        <f t="shared" si="135"/>
        <v>3</v>
      </c>
      <c r="G463" s="2">
        <f t="shared" si="119"/>
        <v>1</v>
      </c>
      <c r="H463" s="2">
        <f t="shared" si="120"/>
        <v>8</v>
      </c>
      <c r="I463" s="41">
        <v>4</v>
      </c>
      <c r="J463" s="41">
        <f t="shared" si="143"/>
        <v>1</v>
      </c>
      <c r="K463" s="41">
        <f t="shared" si="144"/>
        <v>1</v>
      </c>
      <c r="L463" s="41">
        <f t="shared" si="145"/>
        <v>0</v>
      </c>
      <c r="M463" s="41">
        <f t="shared" si="146"/>
        <v>1</v>
      </c>
      <c r="N463" s="41">
        <f t="shared" si="142"/>
        <v>0</v>
      </c>
      <c r="O463" s="41">
        <f t="shared" si="147"/>
        <v>1</v>
      </c>
      <c r="P463" s="41" t="s">
        <v>122</v>
      </c>
      <c r="Q463" s="41">
        <v>0</v>
      </c>
      <c r="R463" s="2">
        <v>0</v>
      </c>
      <c r="S463" s="2">
        <v>0</v>
      </c>
      <c r="T463" s="59" t="s">
        <v>105</v>
      </c>
      <c r="U463" s="2" t="s">
        <v>637</v>
      </c>
    </row>
    <row r="464" spans="1:21">
      <c r="A464" s="52" t="str">
        <f t="shared" si="129"/>
        <v>1411</v>
      </c>
      <c r="B464" s="50" t="str">
        <f t="shared" si="114"/>
        <v>track_1411</v>
      </c>
      <c r="C464" s="2">
        <f t="shared" si="133"/>
        <v>23</v>
      </c>
      <c r="D464" s="2">
        <f t="shared" si="132"/>
        <v>1</v>
      </c>
      <c r="E464" s="2">
        <f t="shared" si="134"/>
        <v>2</v>
      </c>
      <c r="F464" s="2">
        <f t="shared" si="135"/>
        <v>3</v>
      </c>
      <c r="G464" s="2">
        <f t="shared" si="119"/>
        <v>1</v>
      </c>
      <c r="H464" s="2">
        <f t="shared" si="120"/>
        <v>9</v>
      </c>
      <c r="I464" s="41">
        <v>4</v>
      </c>
      <c r="J464" s="41">
        <f t="shared" si="143"/>
        <v>1</v>
      </c>
      <c r="K464" s="41">
        <f t="shared" si="144"/>
        <v>1</v>
      </c>
      <c r="L464" s="41">
        <f t="shared" si="145"/>
        <v>0</v>
      </c>
      <c r="M464" s="41">
        <f t="shared" si="146"/>
        <v>1</v>
      </c>
      <c r="N464" s="41">
        <f t="shared" si="142"/>
        <v>0</v>
      </c>
      <c r="O464" s="41">
        <f t="shared" si="147"/>
        <v>1</v>
      </c>
      <c r="P464" s="41" t="s">
        <v>122</v>
      </c>
      <c r="Q464" s="41">
        <v>0</v>
      </c>
      <c r="R464" s="2">
        <v>0</v>
      </c>
      <c r="S464" s="2">
        <v>0</v>
      </c>
      <c r="T464" s="59" t="s">
        <v>105</v>
      </c>
      <c r="U464" s="2" t="s">
        <v>638</v>
      </c>
    </row>
    <row r="465" spans="1:21">
      <c r="A465" s="52" t="str">
        <f t="shared" si="129"/>
        <v>1412</v>
      </c>
      <c r="B465" s="50" t="str">
        <f t="shared" si="114"/>
        <v>track_1412</v>
      </c>
      <c r="C465" s="2">
        <f t="shared" si="133"/>
        <v>23</v>
      </c>
      <c r="D465" s="2">
        <f t="shared" si="132"/>
        <v>1</v>
      </c>
      <c r="E465" s="2">
        <f t="shared" si="134"/>
        <v>2</v>
      </c>
      <c r="F465" s="2">
        <f t="shared" si="135"/>
        <v>4</v>
      </c>
      <c r="G465" s="2">
        <f t="shared" si="119"/>
        <v>1</v>
      </c>
      <c r="H465" s="2">
        <f t="shared" si="120"/>
        <v>10</v>
      </c>
      <c r="I465" s="41">
        <v>4</v>
      </c>
      <c r="J465" s="41">
        <f t="shared" si="143"/>
        <v>1</v>
      </c>
      <c r="K465" s="41">
        <f t="shared" si="144"/>
        <v>1</v>
      </c>
      <c r="L465" s="41">
        <f t="shared" si="145"/>
        <v>0</v>
      </c>
      <c r="M465" s="41">
        <f t="shared" si="146"/>
        <v>1</v>
      </c>
      <c r="N465" s="41">
        <f t="shared" si="142"/>
        <v>0</v>
      </c>
      <c r="O465" s="41">
        <f t="shared" si="147"/>
        <v>1</v>
      </c>
      <c r="P465" s="41" t="s">
        <v>122</v>
      </c>
      <c r="Q465" s="41">
        <v>0</v>
      </c>
      <c r="R465" s="2">
        <v>0</v>
      </c>
      <c r="S465" s="2">
        <v>0</v>
      </c>
      <c r="T465" s="59" t="s">
        <v>105</v>
      </c>
      <c r="U465" s="2" t="s">
        <v>639</v>
      </c>
    </row>
    <row r="466" spans="1:21">
      <c r="A466" s="52" t="str">
        <f t="shared" si="129"/>
        <v>1413</v>
      </c>
      <c r="B466" s="50" t="str">
        <f t="shared" si="114"/>
        <v>track_1413</v>
      </c>
      <c r="C466" s="2">
        <f t="shared" si="133"/>
        <v>23</v>
      </c>
      <c r="D466" s="2">
        <f t="shared" si="132"/>
        <v>1</v>
      </c>
      <c r="E466" s="2">
        <f t="shared" si="134"/>
        <v>1</v>
      </c>
      <c r="F466" s="2">
        <f t="shared" si="135"/>
        <v>2</v>
      </c>
      <c r="G466" s="2">
        <f t="shared" si="119"/>
        <v>1</v>
      </c>
      <c r="H466" s="2">
        <f t="shared" si="120"/>
        <v>11</v>
      </c>
      <c r="I466" s="41">
        <v>4</v>
      </c>
      <c r="J466" s="41">
        <f t="shared" si="143"/>
        <v>1</v>
      </c>
      <c r="K466" s="41">
        <f t="shared" si="144"/>
        <v>1</v>
      </c>
      <c r="L466" s="41">
        <f t="shared" si="145"/>
        <v>0</v>
      </c>
      <c r="M466" s="41">
        <f t="shared" si="146"/>
        <v>1</v>
      </c>
      <c r="N466" s="41">
        <f t="shared" si="142"/>
        <v>0</v>
      </c>
      <c r="O466" s="41">
        <f t="shared" si="147"/>
        <v>1</v>
      </c>
      <c r="P466" s="41" t="s">
        <v>122</v>
      </c>
      <c r="Q466" s="41">
        <v>0</v>
      </c>
      <c r="R466" s="2">
        <v>0</v>
      </c>
      <c r="S466" s="2">
        <v>0</v>
      </c>
      <c r="T466" s="59" t="s">
        <v>105</v>
      </c>
      <c r="U466" s="2" t="s">
        <v>640</v>
      </c>
    </row>
    <row r="467" spans="1:21">
      <c r="A467" s="52" t="str">
        <f t="shared" si="129"/>
        <v>1414</v>
      </c>
      <c r="B467" s="50" t="str">
        <f t="shared" si="114"/>
        <v>track_1414</v>
      </c>
      <c r="C467" s="2">
        <f t="shared" si="133"/>
        <v>23</v>
      </c>
      <c r="D467" s="2">
        <f t="shared" si="132"/>
        <v>1</v>
      </c>
      <c r="E467" s="2">
        <f t="shared" si="134"/>
        <v>3</v>
      </c>
      <c r="F467" s="2">
        <f t="shared" si="135"/>
        <v>1</v>
      </c>
      <c r="G467" s="2">
        <f t="shared" si="119"/>
        <v>1</v>
      </c>
      <c r="H467" s="2">
        <f t="shared" si="120"/>
        <v>12</v>
      </c>
      <c r="I467" s="41">
        <v>4</v>
      </c>
      <c r="J467" s="41">
        <f t="shared" si="143"/>
        <v>1</v>
      </c>
      <c r="K467" s="41">
        <f t="shared" si="144"/>
        <v>1</v>
      </c>
      <c r="L467" s="41">
        <f t="shared" si="145"/>
        <v>0</v>
      </c>
      <c r="M467" s="41">
        <f t="shared" si="146"/>
        <v>1</v>
      </c>
      <c r="N467" s="41">
        <f t="shared" si="142"/>
        <v>0</v>
      </c>
      <c r="O467" s="41">
        <f t="shared" si="147"/>
        <v>1</v>
      </c>
      <c r="P467" s="41" t="s">
        <v>122</v>
      </c>
      <c r="Q467" s="41">
        <v>0</v>
      </c>
      <c r="R467" s="2">
        <v>0</v>
      </c>
      <c r="S467" s="2">
        <v>0</v>
      </c>
      <c r="T467" s="59" t="s">
        <v>105</v>
      </c>
      <c r="U467" s="2" t="s">
        <v>641</v>
      </c>
    </row>
    <row r="468" spans="1:21">
      <c r="A468" s="52" t="str">
        <f t="shared" si="129"/>
        <v>1415</v>
      </c>
      <c r="B468" s="50" t="str">
        <f t="shared" si="114"/>
        <v>track_1415</v>
      </c>
      <c r="C468" s="2">
        <f t="shared" si="133"/>
        <v>23</v>
      </c>
      <c r="D468" s="2">
        <f t="shared" si="132"/>
        <v>1</v>
      </c>
      <c r="E468" s="2">
        <f t="shared" si="134"/>
        <v>3</v>
      </c>
      <c r="F468" s="2">
        <f t="shared" si="135"/>
        <v>2</v>
      </c>
      <c r="G468" s="2">
        <f t="shared" si="119"/>
        <v>1</v>
      </c>
      <c r="H468" s="2">
        <f t="shared" si="120"/>
        <v>13</v>
      </c>
      <c r="I468" s="41">
        <v>4</v>
      </c>
      <c r="J468" s="41">
        <f t="shared" si="143"/>
        <v>1</v>
      </c>
      <c r="K468" s="41">
        <f t="shared" si="144"/>
        <v>1</v>
      </c>
      <c r="L468" s="41">
        <f t="shared" si="145"/>
        <v>0</v>
      </c>
      <c r="M468" s="41">
        <f t="shared" si="146"/>
        <v>1</v>
      </c>
      <c r="N468" s="41">
        <f t="shared" si="142"/>
        <v>0</v>
      </c>
      <c r="O468" s="41">
        <f t="shared" si="147"/>
        <v>1</v>
      </c>
      <c r="P468" s="41" t="s">
        <v>122</v>
      </c>
      <c r="Q468" s="41">
        <v>0</v>
      </c>
      <c r="R468" s="2">
        <v>0</v>
      </c>
      <c r="S468" s="2">
        <v>0</v>
      </c>
      <c r="T468" s="59" t="s">
        <v>105</v>
      </c>
      <c r="U468" s="2" t="s">
        <v>642</v>
      </c>
    </row>
    <row r="469" spans="1:21">
      <c r="A469" s="52" t="str">
        <f t="shared" si="129"/>
        <v>1416</v>
      </c>
      <c r="B469" s="50" t="str">
        <f t="shared" si="114"/>
        <v>track_1416</v>
      </c>
      <c r="C469" s="2">
        <f t="shared" si="133"/>
        <v>23</v>
      </c>
      <c r="D469" s="2">
        <f t="shared" si="132"/>
        <v>1</v>
      </c>
      <c r="E469" s="2">
        <f t="shared" si="134"/>
        <v>4</v>
      </c>
      <c r="F469" s="2">
        <f t="shared" si="135"/>
        <v>2</v>
      </c>
      <c r="G469" s="2">
        <f t="shared" si="119"/>
        <v>1</v>
      </c>
      <c r="H469" s="2">
        <f t="shared" si="120"/>
        <v>14</v>
      </c>
      <c r="I469" s="41">
        <v>4</v>
      </c>
      <c r="J469" s="41">
        <f t="shared" si="143"/>
        <v>1</v>
      </c>
      <c r="K469" s="41">
        <f t="shared" si="144"/>
        <v>1</v>
      </c>
      <c r="L469" s="41">
        <f t="shared" si="145"/>
        <v>0</v>
      </c>
      <c r="M469" s="41">
        <f t="shared" si="146"/>
        <v>1</v>
      </c>
      <c r="N469" s="41">
        <f t="shared" si="142"/>
        <v>0</v>
      </c>
      <c r="O469" s="41">
        <f t="shared" si="147"/>
        <v>1</v>
      </c>
      <c r="P469" s="41" t="s">
        <v>122</v>
      </c>
      <c r="Q469" s="41">
        <v>0</v>
      </c>
      <c r="R469" s="2">
        <v>0</v>
      </c>
      <c r="S469" s="2">
        <v>0</v>
      </c>
      <c r="T469" s="59" t="s">
        <v>105</v>
      </c>
      <c r="U469" s="2" t="s">
        <v>643</v>
      </c>
    </row>
    <row r="470" spans="1:21">
      <c r="A470" s="52" t="str">
        <f t="shared" si="129"/>
        <v>1417</v>
      </c>
      <c r="B470" s="50" t="str">
        <f t="shared" si="114"/>
        <v>track_1417</v>
      </c>
      <c r="C470" s="2">
        <f t="shared" si="133"/>
        <v>23</v>
      </c>
      <c r="D470" s="2">
        <f t="shared" si="132"/>
        <v>1</v>
      </c>
      <c r="E470" s="2">
        <f t="shared" si="134"/>
        <v>4</v>
      </c>
      <c r="F470" s="2">
        <f t="shared" si="135"/>
        <v>1</v>
      </c>
      <c r="G470" s="2">
        <f t="shared" si="119"/>
        <v>1</v>
      </c>
      <c r="H470" s="2">
        <f t="shared" si="120"/>
        <v>15</v>
      </c>
      <c r="I470" s="41">
        <v>4</v>
      </c>
      <c r="J470" s="41">
        <f t="shared" si="143"/>
        <v>1</v>
      </c>
      <c r="K470" s="41">
        <f t="shared" si="144"/>
        <v>1</v>
      </c>
      <c r="L470" s="41">
        <f t="shared" si="145"/>
        <v>0</v>
      </c>
      <c r="M470" s="41">
        <f t="shared" si="146"/>
        <v>1</v>
      </c>
      <c r="N470" s="41">
        <f t="shared" si="142"/>
        <v>0</v>
      </c>
      <c r="O470" s="41">
        <f t="shared" si="147"/>
        <v>1</v>
      </c>
      <c r="P470" s="41" t="s">
        <v>122</v>
      </c>
      <c r="Q470" s="41">
        <v>0</v>
      </c>
      <c r="R470" s="2">
        <v>0</v>
      </c>
      <c r="S470" s="2">
        <v>0</v>
      </c>
      <c r="T470" s="59" t="s">
        <v>105</v>
      </c>
      <c r="U470" s="2" t="s">
        <v>644</v>
      </c>
    </row>
    <row r="471" spans="1:21">
      <c r="A471" s="52" t="str">
        <f t="shared" si="129"/>
        <v>1418</v>
      </c>
      <c r="B471" s="50" t="str">
        <f t="shared" si="114"/>
        <v>track_1418</v>
      </c>
      <c r="C471" s="2">
        <f t="shared" si="133"/>
        <v>23</v>
      </c>
      <c r="D471" s="2">
        <f t="shared" si="132"/>
        <v>1</v>
      </c>
      <c r="E471" s="2">
        <f t="shared" si="134"/>
        <v>4</v>
      </c>
      <c r="F471" s="2">
        <f t="shared" si="135"/>
        <v>2</v>
      </c>
      <c r="G471" s="2">
        <f t="shared" si="119"/>
        <v>1</v>
      </c>
      <c r="H471" s="2">
        <f t="shared" si="120"/>
        <v>16</v>
      </c>
      <c r="I471" s="41">
        <v>4</v>
      </c>
      <c r="J471" s="41">
        <f t="shared" si="143"/>
        <v>1</v>
      </c>
      <c r="K471" s="41">
        <f t="shared" si="144"/>
        <v>1</v>
      </c>
      <c r="L471" s="41">
        <f t="shared" si="145"/>
        <v>0</v>
      </c>
      <c r="M471" s="41">
        <f t="shared" si="146"/>
        <v>1</v>
      </c>
      <c r="N471" s="41">
        <f t="shared" si="142"/>
        <v>0</v>
      </c>
      <c r="O471" s="41">
        <f t="shared" si="147"/>
        <v>1</v>
      </c>
      <c r="P471" s="41" t="s">
        <v>122</v>
      </c>
      <c r="Q471" s="41">
        <v>0</v>
      </c>
      <c r="R471" s="2">
        <v>0</v>
      </c>
      <c r="S471" s="2">
        <v>0</v>
      </c>
      <c r="T471" s="59" t="s">
        <v>105</v>
      </c>
      <c r="U471" s="2" t="s">
        <v>645</v>
      </c>
    </row>
    <row r="472" spans="1:21">
      <c r="A472" s="52" t="str">
        <f t="shared" si="129"/>
        <v>1419</v>
      </c>
      <c r="B472" s="50" t="str">
        <f t="shared" si="114"/>
        <v>track_1419</v>
      </c>
      <c r="C472" s="2">
        <f t="shared" si="133"/>
        <v>25</v>
      </c>
      <c r="D472" s="2">
        <f t="shared" si="132"/>
        <v>1</v>
      </c>
      <c r="E472" s="2">
        <f t="shared" si="134"/>
        <v>1</v>
      </c>
      <c r="F472" s="2">
        <f t="shared" si="135"/>
        <v>4</v>
      </c>
      <c r="G472" s="2">
        <f t="shared" si="119"/>
        <v>1</v>
      </c>
      <c r="H472" s="2">
        <f t="shared" si="120"/>
        <v>16</v>
      </c>
      <c r="I472" s="41">
        <v>4</v>
      </c>
      <c r="J472" s="41">
        <f t="shared" si="143"/>
        <v>1</v>
      </c>
      <c r="K472" s="41">
        <f t="shared" si="144"/>
        <v>0</v>
      </c>
      <c r="L472" s="41">
        <f t="shared" si="145"/>
        <v>1</v>
      </c>
      <c r="M472" s="41">
        <f t="shared" si="146"/>
        <v>1</v>
      </c>
      <c r="N472" s="41">
        <f t="shared" si="142"/>
        <v>1</v>
      </c>
      <c r="O472" s="41">
        <f t="shared" si="147"/>
        <v>1</v>
      </c>
      <c r="P472" s="41">
        <v>0</v>
      </c>
      <c r="Q472" s="41">
        <v>0</v>
      </c>
      <c r="R472" s="2">
        <v>0</v>
      </c>
      <c r="S472" s="2">
        <v>0</v>
      </c>
      <c r="T472" s="59" t="s">
        <v>105</v>
      </c>
      <c r="U472" s="2" t="s">
        <v>646</v>
      </c>
    </row>
    <row r="473" spans="1:21">
      <c r="A473" s="52" t="str">
        <f t="shared" si="129"/>
        <v>1420</v>
      </c>
      <c r="B473" s="50" t="str">
        <f t="shared" si="114"/>
        <v>track_1420</v>
      </c>
      <c r="C473" s="2">
        <f t="shared" si="133"/>
        <v>25</v>
      </c>
      <c r="D473" s="2">
        <f t="shared" si="132"/>
        <v>1</v>
      </c>
      <c r="E473" s="2">
        <f t="shared" si="134"/>
        <v>1</v>
      </c>
      <c r="F473" s="2">
        <f t="shared" si="135"/>
        <v>2</v>
      </c>
      <c r="G473" s="2">
        <f t="shared" si="119"/>
        <v>1</v>
      </c>
      <c r="H473" s="2">
        <f t="shared" si="120"/>
        <v>17</v>
      </c>
      <c r="I473" s="41">
        <v>4</v>
      </c>
      <c r="J473" s="41">
        <f t="shared" si="143"/>
        <v>1</v>
      </c>
      <c r="K473" s="41">
        <f t="shared" si="144"/>
        <v>0</v>
      </c>
      <c r="L473" s="41">
        <f t="shared" si="145"/>
        <v>1</v>
      </c>
      <c r="M473" s="41">
        <f t="shared" si="146"/>
        <v>1</v>
      </c>
      <c r="N473" s="41">
        <f t="shared" si="142"/>
        <v>1</v>
      </c>
      <c r="O473" s="41">
        <f t="shared" si="147"/>
        <v>1</v>
      </c>
      <c r="P473" s="41">
        <v>0</v>
      </c>
      <c r="Q473" s="41">
        <v>0</v>
      </c>
      <c r="R473" s="2">
        <v>0</v>
      </c>
      <c r="S473" s="2">
        <v>0</v>
      </c>
      <c r="T473" s="59" t="s">
        <v>105</v>
      </c>
      <c r="U473" s="2" t="s">
        <v>647</v>
      </c>
    </row>
    <row r="474" spans="1:21">
      <c r="A474" s="52" t="str">
        <f t="shared" si="129"/>
        <v>1421</v>
      </c>
      <c r="B474" s="50" t="str">
        <f t="shared" si="114"/>
        <v>track_1421</v>
      </c>
      <c r="C474" s="2">
        <f t="shared" si="133"/>
        <v>25</v>
      </c>
      <c r="D474" s="2">
        <f t="shared" si="132"/>
        <v>1</v>
      </c>
      <c r="E474" s="2">
        <f t="shared" si="134"/>
        <v>1</v>
      </c>
      <c r="F474" s="2">
        <f t="shared" si="135"/>
        <v>3</v>
      </c>
      <c r="G474" s="2">
        <f t="shared" si="119"/>
        <v>1</v>
      </c>
      <c r="H474" s="2">
        <f t="shared" si="120"/>
        <v>18</v>
      </c>
      <c r="I474" s="41">
        <v>4</v>
      </c>
      <c r="J474" s="41">
        <f t="shared" si="143"/>
        <v>1</v>
      </c>
      <c r="K474" s="41">
        <f t="shared" si="144"/>
        <v>0</v>
      </c>
      <c r="L474" s="41">
        <f t="shared" si="145"/>
        <v>1</v>
      </c>
      <c r="M474" s="41">
        <f t="shared" si="146"/>
        <v>1</v>
      </c>
      <c r="N474" s="41">
        <f t="shared" si="142"/>
        <v>1</v>
      </c>
      <c r="O474" s="41">
        <f t="shared" si="147"/>
        <v>1</v>
      </c>
      <c r="P474" s="41">
        <v>0</v>
      </c>
      <c r="Q474" s="41">
        <v>0</v>
      </c>
      <c r="R474" s="2">
        <v>0</v>
      </c>
      <c r="S474" s="2">
        <v>0</v>
      </c>
      <c r="T474" s="59" t="s">
        <v>105</v>
      </c>
      <c r="U474" s="2" t="s">
        <v>648</v>
      </c>
    </row>
    <row r="475" spans="1:21">
      <c r="A475" s="52" t="str">
        <f t="shared" si="129"/>
        <v>1422</v>
      </c>
      <c r="B475" s="50" t="str">
        <f t="shared" si="114"/>
        <v>track_1422</v>
      </c>
      <c r="C475" s="2">
        <f t="shared" si="133"/>
        <v>25</v>
      </c>
      <c r="D475" s="2">
        <f t="shared" si="132"/>
        <v>1</v>
      </c>
      <c r="E475" s="2">
        <f t="shared" si="134"/>
        <v>1</v>
      </c>
      <c r="F475" s="2">
        <f t="shared" si="135"/>
        <v>3</v>
      </c>
      <c r="G475" s="2">
        <f t="shared" si="119"/>
        <v>1</v>
      </c>
      <c r="H475" s="2">
        <f t="shared" si="120"/>
        <v>19</v>
      </c>
      <c r="I475" s="41">
        <v>4</v>
      </c>
      <c r="J475" s="41">
        <f t="shared" si="143"/>
        <v>1</v>
      </c>
      <c r="K475" s="41">
        <f t="shared" si="144"/>
        <v>0</v>
      </c>
      <c r="L475" s="41">
        <f t="shared" si="145"/>
        <v>1</v>
      </c>
      <c r="M475" s="41">
        <f t="shared" si="146"/>
        <v>1</v>
      </c>
      <c r="N475" s="41">
        <f t="shared" si="142"/>
        <v>1</v>
      </c>
      <c r="O475" s="41">
        <f t="shared" si="147"/>
        <v>1</v>
      </c>
      <c r="P475" s="41">
        <v>0</v>
      </c>
      <c r="Q475" s="41">
        <v>0</v>
      </c>
      <c r="R475" s="2">
        <v>0</v>
      </c>
      <c r="S475" s="2">
        <v>0</v>
      </c>
      <c r="T475" s="59" t="s">
        <v>105</v>
      </c>
      <c r="U475" s="2" t="s">
        <v>649</v>
      </c>
    </row>
    <row r="476" spans="1:21">
      <c r="A476" s="52" t="str">
        <f t="shared" si="129"/>
        <v>1423</v>
      </c>
      <c r="B476" s="50" t="str">
        <f t="shared" si="114"/>
        <v>track_1423</v>
      </c>
      <c r="C476" s="2">
        <f t="shared" si="133"/>
        <v>25</v>
      </c>
      <c r="D476" s="2">
        <f t="shared" si="132"/>
        <v>1</v>
      </c>
      <c r="E476" s="2">
        <f t="shared" si="134"/>
        <v>1</v>
      </c>
      <c r="F476" s="2">
        <f t="shared" si="135"/>
        <v>3</v>
      </c>
      <c r="G476" s="2">
        <f t="shared" si="119"/>
        <v>1</v>
      </c>
      <c r="H476" s="2">
        <f t="shared" si="120"/>
        <v>20</v>
      </c>
      <c r="I476" s="41">
        <v>4</v>
      </c>
      <c r="J476" s="41">
        <f t="shared" si="143"/>
        <v>1</v>
      </c>
      <c r="K476" s="41">
        <f t="shared" si="144"/>
        <v>0</v>
      </c>
      <c r="L476" s="41">
        <f t="shared" si="145"/>
        <v>1</v>
      </c>
      <c r="M476" s="41">
        <f t="shared" si="146"/>
        <v>1</v>
      </c>
      <c r="N476" s="41">
        <f t="shared" si="142"/>
        <v>1</v>
      </c>
      <c r="O476" s="41">
        <f t="shared" si="147"/>
        <v>1</v>
      </c>
      <c r="P476" s="41">
        <v>0</v>
      </c>
      <c r="Q476" s="41">
        <v>0</v>
      </c>
      <c r="R476" s="2">
        <v>0</v>
      </c>
      <c r="S476" s="2">
        <v>0</v>
      </c>
      <c r="T476" s="59" t="s">
        <v>105</v>
      </c>
      <c r="U476" s="2" t="s">
        <v>650</v>
      </c>
    </row>
    <row r="477" spans="1:21">
      <c r="A477" s="52" t="str">
        <f t="shared" si="129"/>
        <v>1424</v>
      </c>
      <c r="B477" s="50" t="str">
        <f t="shared" si="114"/>
        <v>track_1424</v>
      </c>
      <c r="C477" s="2">
        <f t="shared" si="133"/>
        <v>25</v>
      </c>
      <c r="D477" s="2">
        <f t="shared" si="132"/>
        <v>1</v>
      </c>
      <c r="E477" s="2">
        <f t="shared" si="134"/>
        <v>1</v>
      </c>
      <c r="F477" s="2">
        <f t="shared" si="135"/>
        <v>2</v>
      </c>
      <c r="G477" s="2">
        <f t="shared" si="119"/>
        <v>1</v>
      </c>
      <c r="H477" s="2">
        <f t="shared" si="120"/>
        <v>21</v>
      </c>
      <c r="I477" s="41">
        <v>4</v>
      </c>
      <c r="J477" s="41">
        <f t="shared" si="143"/>
        <v>1</v>
      </c>
      <c r="K477" s="41">
        <f t="shared" si="144"/>
        <v>0</v>
      </c>
      <c r="L477" s="41">
        <f t="shared" si="145"/>
        <v>1</v>
      </c>
      <c r="M477" s="41">
        <f t="shared" si="146"/>
        <v>1</v>
      </c>
      <c r="N477" s="41">
        <f t="shared" si="142"/>
        <v>1</v>
      </c>
      <c r="O477" s="41">
        <f t="shared" si="147"/>
        <v>1</v>
      </c>
      <c r="P477" s="41">
        <v>0</v>
      </c>
      <c r="Q477" s="41">
        <v>0</v>
      </c>
      <c r="R477" s="2">
        <v>0</v>
      </c>
      <c r="S477" s="2">
        <v>0</v>
      </c>
      <c r="T477" s="59" t="s">
        <v>105</v>
      </c>
      <c r="U477" s="2" t="s">
        <v>651</v>
      </c>
    </row>
    <row r="478" spans="1:21">
      <c r="A478" s="52" t="str">
        <f t="shared" si="129"/>
        <v>1425</v>
      </c>
      <c r="B478" s="50" t="str">
        <f t="shared" ref="B478:B541" si="148">"track_"&amp;A478</f>
        <v>track_1425</v>
      </c>
      <c r="C478" s="2">
        <f t="shared" si="133"/>
        <v>20</v>
      </c>
      <c r="D478" s="2">
        <f t="shared" si="132"/>
        <v>1</v>
      </c>
      <c r="E478" s="2">
        <f t="shared" si="134"/>
        <v>1</v>
      </c>
      <c r="F478" s="2">
        <f t="shared" si="135"/>
        <v>3</v>
      </c>
      <c r="G478" s="2">
        <f t="shared" ref="G478:G541" si="149">INT(RIGHT(LEFT(U478,13),1))</f>
        <v>1</v>
      </c>
      <c r="H478" s="2">
        <f t="shared" ref="H478:H541" si="150">INT(RIGHT(LEFT(U478,16),2))</f>
        <v>11</v>
      </c>
      <c r="I478" s="41">
        <v>4</v>
      </c>
      <c r="J478" s="41">
        <f t="shared" si="143"/>
        <v>0</v>
      </c>
      <c r="K478" s="41">
        <f t="shared" si="144"/>
        <v>0</v>
      </c>
      <c r="L478" s="41">
        <f t="shared" si="145"/>
        <v>1</v>
      </c>
      <c r="M478" s="41">
        <f t="shared" si="146"/>
        <v>1</v>
      </c>
      <c r="N478" s="41">
        <f t="shared" si="142"/>
        <v>0</v>
      </c>
      <c r="O478" s="41">
        <f t="shared" si="147"/>
        <v>1</v>
      </c>
      <c r="P478" s="41" t="s">
        <v>122</v>
      </c>
      <c r="Q478" s="41">
        <v>0</v>
      </c>
      <c r="R478" s="2">
        <v>0</v>
      </c>
      <c r="S478" s="2">
        <v>0</v>
      </c>
      <c r="T478" s="59" t="s">
        <v>105</v>
      </c>
      <c r="U478" s="2" t="s">
        <v>652</v>
      </c>
    </row>
    <row r="479" spans="1:21">
      <c r="A479" s="52" t="str">
        <f t="shared" si="129"/>
        <v>1426</v>
      </c>
      <c r="B479" s="50" t="str">
        <f t="shared" si="148"/>
        <v>track_1426</v>
      </c>
      <c r="C479" s="2">
        <f t="shared" si="133"/>
        <v>20</v>
      </c>
      <c r="D479" s="2">
        <f t="shared" si="132"/>
        <v>1</v>
      </c>
      <c r="E479" s="2">
        <f t="shared" si="134"/>
        <v>1</v>
      </c>
      <c r="F479" s="2">
        <f t="shared" si="135"/>
        <v>2</v>
      </c>
      <c r="G479" s="2">
        <f t="shared" si="149"/>
        <v>1</v>
      </c>
      <c r="H479" s="2">
        <f t="shared" si="150"/>
        <v>12</v>
      </c>
      <c r="I479" s="41">
        <v>4</v>
      </c>
      <c r="J479" s="41">
        <f t="shared" si="143"/>
        <v>0</v>
      </c>
      <c r="K479" s="41">
        <f t="shared" si="144"/>
        <v>0</v>
      </c>
      <c r="L479" s="41">
        <f t="shared" si="145"/>
        <v>1</v>
      </c>
      <c r="M479" s="41">
        <f t="shared" si="146"/>
        <v>1</v>
      </c>
      <c r="N479" s="41">
        <f t="shared" si="142"/>
        <v>0</v>
      </c>
      <c r="O479" s="41">
        <f t="shared" si="147"/>
        <v>1</v>
      </c>
      <c r="P479" s="41" t="s">
        <v>122</v>
      </c>
      <c r="Q479" s="41">
        <v>0</v>
      </c>
      <c r="R479" s="2">
        <v>0</v>
      </c>
      <c r="S479" s="2">
        <v>0</v>
      </c>
      <c r="T479" s="59" t="s">
        <v>105</v>
      </c>
      <c r="U479" s="2" t="s">
        <v>653</v>
      </c>
    </row>
    <row r="480" spans="1:21">
      <c r="A480" s="52" t="str">
        <f t="shared" si="129"/>
        <v>1427</v>
      </c>
      <c r="B480" s="50" t="str">
        <f t="shared" si="148"/>
        <v>track_1427</v>
      </c>
      <c r="C480" s="2">
        <f t="shared" si="133"/>
        <v>20</v>
      </c>
      <c r="D480" s="2">
        <f t="shared" si="132"/>
        <v>1</v>
      </c>
      <c r="E480" s="2">
        <f t="shared" si="134"/>
        <v>3</v>
      </c>
      <c r="F480" s="2">
        <f t="shared" si="135"/>
        <v>4</v>
      </c>
      <c r="G480" s="2">
        <f t="shared" si="149"/>
        <v>1</v>
      </c>
      <c r="H480" s="2">
        <f t="shared" si="150"/>
        <v>13</v>
      </c>
      <c r="I480" s="41">
        <v>4</v>
      </c>
      <c r="J480" s="41">
        <f t="shared" si="143"/>
        <v>0</v>
      </c>
      <c r="K480" s="41">
        <f t="shared" si="144"/>
        <v>0</v>
      </c>
      <c r="L480" s="41">
        <f t="shared" si="145"/>
        <v>1</v>
      </c>
      <c r="M480" s="41">
        <f t="shared" si="146"/>
        <v>1</v>
      </c>
      <c r="N480" s="41">
        <f t="shared" si="142"/>
        <v>0</v>
      </c>
      <c r="O480" s="41">
        <f t="shared" si="147"/>
        <v>1</v>
      </c>
      <c r="P480" s="41" t="s">
        <v>122</v>
      </c>
      <c r="Q480" s="41">
        <v>0</v>
      </c>
      <c r="R480" s="2">
        <v>0</v>
      </c>
      <c r="S480" s="2">
        <v>0</v>
      </c>
      <c r="T480" s="59" t="s">
        <v>105</v>
      </c>
      <c r="U480" s="2" t="s">
        <v>654</v>
      </c>
    </row>
    <row r="481" spans="1:21">
      <c r="A481" s="52" t="str">
        <f t="shared" si="129"/>
        <v>1428</v>
      </c>
      <c r="B481" s="50" t="str">
        <f t="shared" si="148"/>
        <v>track_1428</v>
      </c>
      <c r="C481" s="2">
        <f t="shared" si="133"/>
        <v>20</v>
      </c>
      <c r="D481" s="2">
        <f t="shared" si="132"/>
        <v>1</v>
      </c>
      <c r="E481" s="2">
        <f t="shared" si="134"/>
        <v>3</v>
      </c>
      <c r="F481" s="2">
        <f t="shared" si="135"/>
        <v>1</v>
      </c>
      <c r="G481" s="2">
        <f t="shared" si="149"/>
        <v>1</v>
      </c>
      <c r="H481" s="2">
        <f t="shared" si="150"/>
        <v>14</v>
      </c>
      <c r="I481" s="41">
        <v>4</v>
      </c>
      <c r="J481" s="41">
        <f t="shared" si="143"/>
        <v>0</v>
      </c>
      <c r="K481" s="41">
        <f t="shared" si="144"/>
        <v>0</v>
      </c>
      <c r="L481" s="41">
        <f t="shared" si="145"/>
        <v>1</v>
      </c>
      <c r="M481" s="41">
        <f t="shared" si="146"/>
        <v>1</v>
      </c>
      <c r="N481" s="41">
        <f t="shared" si="142"/>
        <v>0</v>
      </c>
      <c r="O481" s="41">
        <f t="shared" si="147"/>
        <v>1</v>
      </c>
      <c r="P481" s="41" t="s">
        <v>122</v>
      </c>
      <c r="Q481" s="41">
        <v>0</v>
      </c>
      <c r="R481" s="2">
        <v>0</v>
      </c>
      <c r="S481" s="2">
        <v>0</v>
      </c>
      <c r="T481" s="59" t="s">
        <v>105</v>
      </c>
      <c r="U481" s="2" t="s">
        <v>655</v>
      </c>
    </row>
    <row r="482" spans="1:21">
      <c r="A482" s="52" t="str">
        <f t="shared" si="129"/>
        <v>1429</v>
      </c>
      <c r="B482" s="50" t="str">
        <f t="shared" si="148"/>
        <v>track_1429</v>
      </c>
      <c r="C482" s="2">
        <f t="shared" si="133"/>
        <v>21</v>
      </c>
      <c r="D482" s="2">
        <f t="shared" si="132"/>
        <v>1</v>
      </c>
      <c r="E482" s="2">
        <f t="shared" si="134"/>
        <v>1</v>
      </c>
      <c r="F482" s="2">
        <f t="shared" si="135"/>
        <v>4</v>
      </c>
      <c r="G482" s="2">
        <f t="shared" si="149"/>
        <v>1</v>
      </c>
      <c r="H482" s="2">
        <f t="shared" si="150"/>
        <v>8</v>
      </c>
      <c r="I482" s="41">
        <v>4</v>
      </c>
      <c r="J482" s="41">
        <f t="shared" si="143"/>
        <v>0</v>
      </c>
      <c r="K482" s="41">
        <f t="shared" si="144"/>
        <v>1</v>
      </c>
      <c r="L482" s="41">
        <f t="shared" si="145"/>
        <v>1</v>
      </c>
      <c r="M482" s="41">
        <f t="shared" si="146"/>
        <v>0</v>
      </c>
      <c r="N482" s="41">
        <f t="shared" si="142"/>
        <v>0</v>
      </c>
      <c r="O482" s="41">
        <f t="shared" si="147"/>
        <v>1</v>
      </c>
      <c r="P482" s="41" t="s">
        <v>122</v>
      </c>
      <c r="Q482" s="41">
        <v>0</v>
      </c>
      <c r="R482" s="2">
        <v>0</v>
      </c>
      <c r="S482" s="2">
        <v>0</v>
      </c>
      <c r="T482" s="59" t="s">
        <v>105</v>
      </c>
      <c r="U482" s="2" t="s">
        <v>656</v>
      </c>
    </row>
    <row r="483" spans="1:21">
      <c r="A483" s="52" t="str">
        <f t="shared" si="129"/>
        <v>1430</v>
      </c>
      <c r="B483" s="50" t="str">
        <f t="shared" si="148"/>
        <v>track_1430</v>
      </c>
      <c r="C483" s="2">
        <f t="shared" si="133"/>
        <v>23</v>
      </c>
      <c r="D483" s="2">
        <f t="shared" si="132"/>
        <v>1</v>
      </c>
      <c r="E483" s="2">
        <f t="shared" si="134"/>
        <v>3</v>
      </c>
      <c r="F483" s="2">
        <f t="shared" si="135"/>
        <v>4</v>
      </c>
      <c r="G483" s="2">
        <f t="shared" si="149"/>
        <v>1</v>
      </c>
      <c r="H483" s="2">
        <f t="shared" si="150"/>
        <v>17</v>
      </c>
      <c r="I483" s="41">
        <v>4</v>
      </c>
      <c r="J483" s="41">
        <f t="shared" si="143"/>
        <v>1</v>
      </c>
      <c r="K483" s="41">
        <f t="shared" si="144"/>
        <v>1</v>
      </c>
      <c r="L483" s="41">
        <f t="shared" si="145"/>
        <v>0</v>
      </c>
      <c r="M483" s="41">
        <f t="shared" si="146"/>
        <v>1</v>
      </c>
      <c r="N483" s="41">
        <f t="shared" si="142"/>
        <v>0</v>
      </c>
      <c r="O483" s="41">
        <f t="shared" si="147"/>
        <v>1</v>
      </c>
      <c r="P483" s="41" t="s">
        <v>122</v>
      </c>
      <c r="Q483" s="41">
        <v>0</v>
      </c>
      <c r="R483" s="2">
        <v>0</v>
      </c>
      <c r="S483" s="2">
        <v>0</v>
      </c>
      <c r="T483" s="59" t="s">
        <v>105</v>
      </c>
      <c r="U483" s="2" t="s">
        <v>657</v>
      </c>
    </row>
    <row r="484" spans="1:21">
      <c r="A484" s="52" t="str">
        <f t="shared" si="129"/>
        <v>1431</v>
      </c>
      <c r="B484" s="50" t="str">
        <f t="shared" si="148"/>
        <v>track_1431</v>
      </c>
      <c r="C484" s="2">
        <f t="shared" si="133"/>
        <v>23</v>
      </c>
      <c r="D484" s="2">
        <f t="shared" si="132"/>
        <v>1</v>
      </c>
      <c r="E484" s="2">
        <f t="shared" si="134"/>
        <v>3</v>
      </c>
      <c r="F484" s="2">
        <f t="shared" si="135"/>
        <v>1</v>
      </c>
      <c r="G484" s="2">
        <f t="shared" si="149"/>
        <v>1</v>
      </c>
      <c r="H484" s="2">
        <f t="shared" si="150"/>
        <v>18</v>
      </c>
      <c r="I484" s="41">
        <v>4</v>
      </c>
      <c r="J484" s="41">
        <f t="shared" si="143"/>
        <v>1</v>
      </c>
      <c r="K484" s="41">
        <f t="shared" si="144"/>
        <v>1</v>
      </c>
      <c r="L484" s="41">
        <f t="shared" si="145"/>
        <v>0</v>
      </c>
      <c r="M484" s="41">
        <f t="shared" si="146"/>
        <v>1</v>
      </c>
      <c r="N484" s="41">
        <f t="shared" si="142"/>
        <v>0</v>
      </c>
      <c r="O484" s="41">
        <f t="shared" si="147"/>
        <v>1</v>
      </c>
      <c r="P484" s="41" t="s">
        <v>122</v>
      </c>
      <c r="Q484" s="41">
        <v>0</v>
      </c>
      <c r="R484" s="2">
        <v>0</v>
      </c>
      <c r="S484" s="2">
        <v>0</v>
      </c>
      <c r="T484" s="59" t="s">
        <v>105</v>
      </c>
      <c r="U484" s="2" t="s">
        <v>658</v>
      </c>
    </row>
    <row r="485" spans="1:21">
      <c r="A485" s="52" t="str">
        <f t="shared" si="129"/>
        <v>1432</v>
      </c>
      <c r="B485" s="50" t="str">
        <f t="shared" si="148"/>
        <v>track_1432</v>
      </c>
      <c r="C485" s="2">
        <f t="shared" si="133"/>
        <v>24</v>
      </c>
      <c r="D485" s="2">
        <f t="shared" si="132"/>
        <v>1</v>
      </c>
      <c r="E485" s="2">
        <f t="shared" si="134"/>
        <v>3</v>
      </c>
      <c r="F485" s="2">
        <f t="shared" si="135"/>
        <v>2</v>
      </c>
      <c r="G485" s="2">
        <f t="shared" si="149"/>
        <v>1</v>
      </c>
      <c r="H485" s="2">
        <f t="shared" si="150"/>
        <v>19</v>
      </c>
      <c r="I485" s="41">
        <v>4</v>
      </c>
      <c r="J485" s="41">
        <f t="shared" si="143"/>
        <v>0</v>
      </c>
      <c r="K485" s="41">
        <f t="shared" si="144"/>
        <v>1</v>
      </c>
      <c r="L485" s="41">
        <f t="shared" si="145"/>
        <v>1</v>
      </c>
      <c r="M485" s="41">
        <f t="shared" si="146"/>
        <v>1</v>
      </c>
      <c r="N485" s="41">
        <f t="shared" si="142"/>
        <v>1</v>
      </c>
      <c r="O485" s="41">
        <f t="shared" si="147"/>
        <v>1</v>
      </c>
      <c r="P485" s="41">
        <v>0</v>
      </c>
      <c r="Q485" s="41">
        <v>0</v>
      </c>
      <c r="R485" s="2">
        <v>0</v>
      </c>
      <c r="S485" s="2">
        <v>0</v>
      </c>
      <c r="T485" s="59" t="s">
        <v>105</v>
      </c>
      <c r="U485" s="2" t="s">
        <v>659</v>
      </c>
    </row>
    <row r="486" spans="1:21">
      <c r="A486" s="52" t="str">
        <f t="shared" si="129"/>
        <v>1433</v>
      </c>
      <c r="B486" s="50" t="str">
        <f t="shared" si="148"/>
        <v>track_1433</v>
      </c>
      <c r="C486" s="2">
        <f t="shared" si="133"/>
        <v>24</v>
      </c>
      <c r="D486" s="2">
        <f t="shared" si="132"/>
        <v>1</v>
      </c>
      <c r="E486" s="2">
        <f t="shared" si="134"/>
        <v>3</v>
      </c>
      <c r="F486" s="2">
        <f t="shared" si="135"/>
        <v>4</v>
      </c>
      <c r="G486" s="2">
        <f t="shared" si="149"/>
        <v>1</v>
      </c>
      <c r="H486" s="2">
        <f t="shared" si="150"/>
        <v>20</v>
      </c>
      <c r="I486" s="41">
        <v>4</v>
      </c>
      <c r="J486" s="41">
        <f t="shared" si="143"/>
        <v>0</v>
      </c>
      <c r="K486" s="41">
        <f t="shared" si="144"/>
        <v>1</v>
      </c>
      <c r="L486" s="41">
        <f t="shared" si="145"/>
        <v>1</v>
      </c>
      <c r="M486" s="41">
        <f t="shared" si="146"/>
        <v>1</v>
      </c>
      <c r="N486" s="41">
        <f t="shared" si="142"/>
        <v>1</v>
      </c>
      <c r="O486" s="41">
        <f t="shared" si="147"/>
        <v>1</v>
      </c>
      <c r="P486" s="41">
        <v>0</v>
      </c>
      <c r="Q486" s="41">
        <v>0</v>
      </c>
      <c r="R486" s="2">
        <v>0</v>
      </c>
      <c r="S486" s="2">
        <v>0</v>
      </c>
      <c r="T486" s="59" t="s">
        <v>105</v>
      </c>
      <c r="U486" s="2" t="s">
        <v>660</v>
      </c>
    </row>
    <row r="487" spans="1:21">
      <c r="A487" s="52" t="str">
        <f t="shared" si="129"/>
        <v>1434</v>
      </c>
      <c r="B487" s="50" t="str">
        <f t="shared" si="148"/>
        <v>track_1434</v>
      </c>
      <c r="C487" s="2">
        <f t="shared" si="133"/>
        <v>25</v>
      </c>
      <c r="D487" s="2">
        <f t="shared" si="132"/>
        <v>1</v>
      </c>
      <c r="E487" s="2">
        <f t="shared" si="134"/>
        <v>3</v>
      </c>
      <c r="F487" s="2">
        <f t="shared" si="135"/>
        <v>1</v>
      </c>
      <c r="G487" s="2">
        <f t="shared" si="149"/>
        <v>1</v>
      </c>
      <c r="H487" s="2">
        <f t="shared" si="150"/>
        <v>22</v>
      </c>
      <c r="I487" s="41">
        <v>4</v>
      </c>
      <c r="J487" s="41">
        <f t="shared" si="143"/>
        <v>1</v>
      </c>
      <c r="K487" s="41">
        <f t="shared" si="144"/>
        <v>0</v>
      </c>
      <c r="L487" s="41">
        <f t="shared" si="145"/>
        <v>1</v>
      </c>
      <c r="M487" s="41">
        <f t="shared" si="146"/>
        <v>1</v>
      </c>
      <c r="N487" s="41">
        <f t="shared" si="142"/>
        <v>1</v>
      </c>
      <c r="O487" s="41">
        <f t="shared" si="147"/>
        <v>1</v>
      </c>
      <c r="P487" s="41">
        <v>0</v>
      </c>
      <c r="Q487" s="41">
        <v>0</v>
      </c>
      <c r="R487" s="2">
        <v>0</v>
      </c>
      <c r="S487" s="2">
        <v>0</v>
      </c>
      <c r="T487" s="59" t="s">
        <v>105</v>
      </c>
      <c r="U487" s="2" t="s">
        <v>661</v>
      </c>
    </row>
    <row r="488" spans="1:21">
      <c r="A488" s="52" t="str">
        <f t="shared" si="129"/>
        <v>1435</v>
      </c>
      <c r="B488" s="50" t="str">
        <f t="shared" si="148"/>
        <v>track_1435</v>
      </c>
      <c r="C488" s="2">
        <f t="shared" si="133"/>
        <v>25</v>
      </c>
      <c r="D488" s="2">
        <f t="shared" si="132"/>
        <v>1</v>
      </c>
      <c r="E488" s="2">
        <f t="shared" si="134"/>
        <v>3</v>
      </c>
      <c r="F488" s="2">
        <f t="shared" si="135"/>
        <v>1</v>
      </c>
      <c r="G488" s="2">
        <f t="shared" si="149"/>
        <v>1</v>
      </c>
      <c r="H488" s="2">
        <f t="shared" si="150"/>
        <v>23</v>
      </c>
      <c r="I488" s="41">
        <v>4</v>
      </c>
      <c r="J488" s="41">
        <f t="shared" si="143"/>
        <v>1</v>
      </c>
      <c r="K488" s="41">
        <f t="shared" si="144"/>
        <v>0</v>
      </c>
      <c r="L488" s="41">
        <f t="shared" si="145"/>
        <v>1</v>
      </c>
      <c r="M488" s="41">
        <f t="shared" si="146"/>
        <v>1</v>
      </c>
      <c r="N488" s="41">
        <f t="shared" si="142"/>
        <v>1</v>
      </c>
      <c r="O488" s="41">
        <f t="shared" si="147"/>
        <v>1</v>
      </c>
      <c r="P488" s="41">
        <v>0</v>
      </c>
      <c r="Q488" s="41">
        <v>0</v>
      </c>
      <c r="R488" s="2">
        <v>0</v>
      </c>
      <c r="S488" s="2">
        <v>0</v>
      </c>
      <c r="T488" s="59" t="s">
        <v>105</v>
      </c>
      <c r="U488" s="2" t="s">
        <v>662</v>
      </c>
    </row>
    <row r="489" spans="1:21">
      <c r="A489" s="52" t="str">
        <f t="shared" si="129"/>
        <v>1436</v>
      </c>
      <c r="B489" s="50" t="str">
        <f t="shared" si="148"/>
        <v>track_1436</v>
      </c>
      <c r="C489" s="2">
        <f t="shared" si="133"/>
        <v>26</v>
      </c>
      <c r="D489" s="2">
        <f t="shared" si="132"/>
        <v>0</v>
      </c>
      <c r="E489" s="2">
        <f t="shared" si="134"/>
        <v>3</v>
      </c>
      <c r="F489" s="2">
        <f t="shared" si="135"/>
        <v>1</v>
      </c>
      <c r="G489" s="2">
        <f t="shared" si="149"/>
        <v>1</v>
      </c>
      <c r="H489" s="2">
        <f t="shared" si="150"/>
        <v>19</v>
      </c>
      <c r="I489" s="41">
        <v>4</v>
      </c>
      <c r="J489" s="41">
        <f t="shared" si="143"/>
        <v>1</v>
      </c>
      <c r="K489" s="41">
        <f t="shared" si="144"/>
        <v>0</v>
      </c>
      <c r="L489" s="41">
        <f t="shared" si="145"/>
        <v>1</v>
      </c>
      <c r="M489" s="41">
        <f t="shared" si="146"/>
        <v>0</v>
      </c>
      <c r="N489" s="41">
        <f t="shared" si="142"/>
        <v>1</v>
      </c>
      <c r="O489" s="41">
        <f t="shared" si="147"/>
        <v>1</v>
      </c>
      <c r="P489" s="41">
        <v>0</v>
      </c>
      <c r="Q489" s="41">
        <v>0</v>
      </c>
      <c r="R489" s="2">
        <v>0</v>
      </c>
      <c r="S489" s="2">
        <v>0</v>
      </c>
      <c r="T489" s="59" t="s">
        <v>105</v>
      </c>
      <c r="U489" s="2" t="s">
        <v>663</v>
      </c>
    </row>
    <row r="490" spans="1:21">
      <c r="A490" s="52" t="str">
        <f t="shared" ref="A490:A550" si="151">RIGHT(U490,4)</f>
        <v>1437</v>
      </c>
      <c r="B490" s="50" t="str">
        <f t="shared" si="148"/>
        <v>track_1437</v>
      </c>
      <c r="C490" s="2">
        <f t="shared" si="133"/>
        <v>26</v>
      </c>
      <c r="D490" s="2">
        <f t="shared" si="132"/>
        <v>0</v>
      </c>
      <c r="E490" s="2">
        <f t="shared" si="134"/>
        <v>3</v>
      </c>
      <c r="F490" s="2">
        <f t="shared" si="135"/>
        <v>4</v>
      </c>
      <c r="G490" s="2">
        <f t="shared" si="149"/>
        <v>1</v>
      </c>
      <c r="H490" s="2">
        <f t="shared" si="150"/>
        <v>20</v>
      </c>
      <c r="I490" s="41">
        <v>4</v>
      </c>
      <c r="J490" s="41">
        <f t="shared" si="143"/>
        <v>1</v>
      </c>
      <c r="K490" s="41">
        <f t="shared" si="144"/>
        <v>0</v>
      </c>
      <c r="L490" s="41">
        <f t="shared" si="145"/>
        <v>1</v>
      </c>
      <c r="M490" s="41">
        <f t="shared" si="146"/>
        <v>0</v>
      </c>
      <c r="N490" s="41">
        <f t="shared" si="142"/>
        <v>1</v>
      </c>
      <c r="O490" s="41">
        <f t="shared" si="147"/>
        <v>1</v>
      </c>
      <c r="P490" s="41">
        <v>0</v>
      </c>
      <c r="Q490" s="41">
        <v>0</v>
      </c>
      <c r="R490" s="2">
        <v>0</v>
      </c>
      <c r="S490" s="2">
        <v>0</v>
      </c>
      <c r="T490" s="59" t="s">
        <v>105</v>
      </c>
      <c r="U490" s="2" t="s">
        <v>664</v>
      </c>
    </row>
    <row r="491" spans="1:21">
      <c r="A491" s="52" t="str">
        <f t="shared" si="151"/>
        <v>1438</v>
      </c>
      <c r="B491" s="50" t="str">
        <f t="shared" si="148"/>
        <v>track_1438</v>
      </c>
      <c r="C491" s="2">
        <f t="shared" si="133"/>
        <v>26</v>
      </c>
      <c r="D491" s="2">
        <f t="shared" si="132"/>
        <v>0</v>
      </c>
      <c r="E491" s="2">
        <f t="shared" si="134"/>
        <v>4</v>
      </c>
      <c r="F491" s="2">
        <f t="shared" si="135"/>
        <v>2</v>
      </c>
      <c r="G491" s="2">
        <f t="shared" si="149"/>
        <v>1</v>
      </c>
      <c r="H491" s="2">
        <f t="shared" si="150"/>
        <v>21</v>
      </c>
      <c r="I491" s="41">
        <v>4</v>
      </c>
      <c r="J491" s="41">
        <f t="shared" si="143"/>
        <v>1</v>
      </c>
      <c r="K491" s="41">
        <f t="shared" si="144"/>
        <v>0</v>
      </c>
      <c r="L491" s="41">
        <f t="shared" si="145"/>
        <v>1</v>
      </c>
      <c r="M491" s="41">
        <f t="shared" si="146"/>
        <v>0</v>
      </c>
      <c r="N491" s="41">
        <f t="shared" si="142"/>
        <v>1</v>
      </c>
      <c r="O491" s="41">
        <f t="shared" si="147"/>
        <v>1</v>
      </c>
      <c r="P491" s="41">
        <v>0</v>
      </c>
      <c r="Q491" s="41">
        <v>0</v>
      </c>
      <c r="R491" s="2">
        <v>0</v>
      </c>
      <c r="S491" s="2">
        <v>0</v>
      </c>
      <c r="T491" s="59" t="s">
        <v>105</v>
      </c>
      <c r="U491" s="2" t="s">
        <v>665</v>
      </c>
    </row>
    <row r="492" spans="1:21">
      <c r="A492" s="52" t="str">
        <f t="shared" si="151"/>
        <v>1439</v>
      </c>
      <c r="B492" s="50" t="str">
        <f t="shared" si="148"/>
        <v>track_1439</v>
      </c>
      <c r="C492" s="2">
        <f t="shared" si="133"/>
        <v>28</v>
      </c>
      <c r="D492" s="2">
        <f t="shared" si="132"/>
        <v>0</v>
      </c>
      <c r="E492" s="2">
        <f t="shared" si="134"/>
        <v>1</v>
      </c>
      <c r="F492" s="2">
        <f t="shared" si="135"/>
        <v>2</v>
      </c>
      <c r="G492" s="2">
        <f t="shared" si="149"/>
        <v>1</v>
      </c>
      <c r="H492" s="2">
        <f t="shared" si="150"/>
        <v>19</v>
      </c>
      <c r="I492" s="41">
        <v>4</v>
      </c>
      <c r="J492" s="41">
        <f t="shared" si="143"/>
        <v>1</v>
      </c>
      <c r="K492" s="41">
        <f t="shared" si="144"/>
        <v>1</v>
      </c>
      <c r="L492" s="41">
        <f t="shared" si="145"/>
        <v>0</v>
      </c>
      <c r="M492" s="41">
        <f t="shared" si="146"/>
        <v>1</v>
      </c>
      <c r="N492" s="41">
        <f t="shared" si="142"/>
        <v>1</v>
      </c>
      <c r="O492" s="41">
        <f t="shared" si="147"/>
        <v>1</v>
      </c>
      <c r="P492" s="41">
        <v>0</v>
      </c>
      <c r="Q492" s="41">
        <v>0</v>
      </c>
      <c r="R492" s="2">
        <v>0</v>
      </c>
      <c r="S492" s="2">
        <v>0</v>
      </c>
      <c r="T492" s="59" t="s">
        <v>105</v>
      </c>
      <c r="U492" s="2" t="s">
        <v>666</v>
      </c>
    </row>
    <row r="493" spans="1:21">
      <c r="A493" s="52" t="str">
        <f t="shared" si="151"/>
        <v>1440</v>
      </c>
      <c r="B493" s="50" t="str">
        <f t="shared" si="148"/>
        <v>track_1440</v>
      </c>
      <c r="C493" s="2">
        <f t="shared" si="133"/>
        <v>28</v>
      </c>
      <c r="D493" s="2">
        <f t="shared" si="132"/>
        <v>0</v>
      </c>
      <c r="E493" s="2">
        <f t="shared" si="134"/>
        <v>3</v>
      </c>
      <c r="F493" s="2">
        <f t="shared" si="135"/>
        <v>2</v>
      </c>
      <c r="G493" s="2">
        <f t="shared" si="149"/>
        <v>1</v>
      </c>
      <c r="H493" s="2">
        <f t="shared" si="150"/>
        <v>20</v>
      </c>
      <c r="I493" s="41">
        <v>4</v>
      </c>
      <c r="J493" s="41">
        <f t="shared" si="143"/>
        <v>1</v>
      </c>
      <c r="K493" s="41">
        <f t="shared" si="144"/>
        <v>1</v>
      </c>
      <c r="L493" s="41">
        <f t="shared" si="145"/>
        <v>0</v>
      </c>
      <c r="M493" s="41">
        <f t="shared" si="146"/>
        <v>1</v>
      </c>
      <c r="N493" s="41">
        <f t="shared" si="142"/>
        <v>1</v>
      </c>
      <c r="O493" s="41">
        <f t="shared" si="147"/>
        <v>1</v>
      </c>
      <c r="P493" s="41">
        <v>0</v>
      </c>
      <c r="Q493" s="41">
        <v>0</v>
      </c>
      <c r="R493" s="2">
        <v>0</v>
      </c>
      <c r="S493" s="2">
        <v>0</v>
      </c>
      <c r="T493" s="59" t="s">
        <v>105</v>
      </c>
      <c r="U493" s="2" t="s">
        <v>667</v>
      </c>
    </row>
    <row r="494" spans="1:21">
      <c r="A494" s="52" t="str">
        <f t="shared" si="151"/>
        <v>1441</v>
      </c>
      <c r="B494" s="50" t="str">
        <f t="shared" si="148"/>
        <v>track_1441</v>
      </c>
      <c r="C494" s="2">
        <f t="shared" si="133"/>
        <v>28</v>
      </c>
      <c r="D494" s="2">
        <f t="shared" si="132"/>
        <v>0</v>
      </c>
      <c r="E494" s="2">
        <f t="shared" si="134"/>
        <v>3</v>
      </c>
      <c r="F494" s="2">
        <f t="shared" si="135"/>
        <v>4</v>
      </c>
      <c r="G494" s="2">
        <f t="shared" si="149"/>
        <v>1</v>
      </c>
      <c r="H494" s="2">
        <f t="shared" si="150"/>
        <v>21</v>
      </c>
      <c r="I494" s="41">
        <v>4</v>
      </c>
      <c r="J494" s="41">
        <f t="shared" si="143"/>
        <v>1</v>
      </c>
      <c r="K494" s="41">
        <f t="shared" si="144"/>
        <v>1</v>
      </c>
      <c r="L494" s="41">
        <f t="shared" si="145"/>
        <v>0</v>
      </c>
      <c r="M494" s="41">
        <f t="shared" si="146"/>
        <v>1</v>
      </c>
      <c r="N494" s="41">
        <f t="shared" si="142"/>
        <v>1</v>
      </c>
      <c r="O494" s="41">
        <f t="shared" si="147"/>
        <v>1</v>
      </c>
      <c r="P494" s="41">
        <v>0</v>
      </c>
      <c r="Q494" s="41">
        <v>0</v>
      </c>
      <c r="R494" s="2">
        <v>0</v>
      </c>
      <c r="S494" s="2">
        <v>0</v>
      </c>
      <c r="T494" s="59" t="s">
        <v>105</v>
      </c>
      <c r="U494" s="2" t="s">
        <v>668</v>
      </c>
    </row>
    <row r="495" spans="1:21">
      <c r="A495" s="52" t="str">
        <f t="shared" si="151"/>
        <v>1442</v>
      </c>
      <c r="B495" s="50" t="str">
        <f t="shared" si="148"/>
        <v>track_1442</v>
      </c>
      <c r="C495" s="2">
        <f t="shared" si="133"/>
        <v>29</v>
      </c>
      <c r="D495" s="2">
        <f t="shared" si="132"/>
        <v>0</v>
      </c>
      <c r="E495" s="2">
        <f t="shared" si="134"/>
        <v>3</v>
      </c>
      <c r="F495" s="2">
        <f t="shared" si="135"/>
        <v>2</v>
      </c>
      <c r="G495" s="2">
        <f t="shared" si="149"/>
        <v>1</v>
      </c>
      <c r="H495" s="2">
        <f t="shared" si="150"/>
        <v>9</v>
      </c>
      <c r="I495" s="41">
        <v>4</v>
      </c>
      <c r="J495" s="41">
        <f t="shared" si="143"/>
        <v>1</v>
      </c>
      <c r="K495" s="41">
        <f t="shared" si="144"/>
        <v>0</v>
      </c>
      <c r="L495" s="41">
        <f t="shared" si="145"/>
        <v>1</v>
      </c>
      <c r="M495" s="41">
        <f t="shared" si="146"/>
        <v>1</v>
      </c>
      <c r="N495" s="41">
        <f t="shared" si="142"/>
        <v>0</v>
      </c>
      <c r="O495" s="41">
        <f t="shared" si="147"/>
        <v>1</v>
      </c>
      <c r="P495" s="41" t="s">
        <v>122</v>
      </c>
      <c r="Q495" s="41">
        <v>0</v>
      </c>
      <c r="R495" s="2">
        <v>0</v>
      </c>
      <c r="S495" s="2">
        <v>0</v>
      </c>
      <c r="T495" s="59" t="s">
        <v>105</v>
      </c>
      <c r="U495" s="2" t="s">
        <v>669</v>
      </c>
    </row>
    <row r="496" spans="1:21">
      <c r="A496" s="52" t="str">
        <f t="shared" si="151"/>
        <v>1443</v>
      </c>
      <c r="B496" s="50" t="str">
        <f t="shared" si="148"/>
        <v>track_1443</v>
      </c>
      <c r="C496" s="2">
        <f t="shared" si="133"/>
        <v>31</v>
      </c>
      <c r="D496" s="2">
        <f t="shared" si="132"/>
        <v>0</v>
      </c>
      <c r="E496" s="2">
        <f t="shared" si="134"/>
        <v>1</v>
      </c>
      <c r="F496" s="2">
        <f t="shared" si="135"/>
        <v>2</v>
      </c>
      <c r="G496" s="2">
        <f t="shared" si="149"/>
        <v>1</v>
      </c>
      <c r="H496" s="2">
        <f t="shared" si="150"/>
        <v>19</v>
      </c>
      <c r="I496" s="41">
        <v>4</v>
      </c>
      <c r="J496" s="41">
        <f t="shared" si="143"/>
        <v>1</v>
      </c>
      <c r="K496" s="41">
        <f t="shared" si="144"/>
        <v>1</v>
      </c>
      <c r="L496" s="41">
        <f t="shared" si="145"/>
        <v>1</v>
      </c>
      <c r="M496" s="41">
        <f t="shared" si="146"/>
        <v>1</v>
      </c>
      <c r="N496" s="41">
        <f t="shared" si="142"/>
        <v>0</v>
      </c>
      <c r="O496" s="41">
        <f t="shared" si="147"/>
        <v>1</v>
      </c>
      <c r="P496" s="41" t="s">
        <v>122</v>
      </c>
      <c r="Q496" s="41">
        <v>0</v>
      </c>
      <c r="R496" s="2">
        <v>0</v>
      </c>
      <c r="S496" s="2">
        <v>0</v>
      </c>
      <c r="T496" s="59" t="s">
        <v>105</v>
      </c>
      <c r="U496" s="2" t="s">
        <v>670</v>
      </c>
    </row>
    <row r="497" spans="1:21">
      <c r="A497" s="52" t="str">
        <f t="shared" si="151"/>
        <v>1444</v>
      </c>
      <c r="B497" s="50" t="str">
        <f t="shared" si="148"/>
        <v>track_1444</v>
      </c>
      <c r="C497" s="2">
        <f t="shared" si="133"/>
        <v>31</v>
      </c>
      <c r="D497" s="2">
        <f t="shared" si="132"/>
        <v>0</v>
      </c>
      <c r="E497" s="2">
        <f t="shared" si="134"/>
        <v>3</v>
      </c>
      <c r="F497" s="2">
        <f t="shared" si="135"/>
        <v>4</v>
      </c>
      <c r="G497" s="2">
        <f t="shared" si="149"/>
        <v>1</v>
      </c>
      <c r="H497" s="2">
        <f t="shared" si="150"/>
        <v>20</v>
      </c>
      <c r="I497" s="41">
        <v>4</v>
      </c>
      <c r="J497" s="41">
        <f t="shared" si="143"/>
        <v>1</v>
      </c>
      <c r="K497" s="41">
        <f t="shared" si="144"/>
        <v>1</v>
      </c>
      <c r="L497" s="41">
        <f t="shared" si="145"/>
        <v>1</v>
      </c>
      <c r="M497" s="41">
        <f t="shared" si="146"/>
        <v>1</v>
      </c>
      <c r="N497" s="41">
        <f t="shared" si="142"/>
        <v>0</v>
      </c>
      <c r="O497" s="41">
        <f t="shared" si="147"/>
        <v>0</v>
      </c>
      <c r="P497" s="41" t="s">
        <v>122</v>
      </c>
      <c r="Q497" s="41">
        <v>0</v>
      </c>
      <c r="R497" s="2">
        <v>0</v>
      </c>
      <c r="S497" s="2">
        <v>0</v>
      </c>
      <c r="T497" s="59" t="s">
        <v>105</v>
      </c>
      <c r="U497" s="2" t="s">
        <v>671</v>
      </c>
    </row>
    <row r="498" spans="1:21">
      <c r="A498" s="52" t="str">
        <f t="shared" si="151"/>
        <v>1445</v>
      </c>
      <c r="B498" s="50" t="str">
        <f t="shared" si="148"/>
        <v>track_1445</v>
      </c>
      <c r="C498" s="2">
        <f t="shared" si="133"/>
        <v>31</v>
      </c>
      <c r="D498" s="2">
        <f t="shared" si="132"/>
        <v>0</v>
      </c>
      <c r="E498" s="2">
        <f t="shared" si="134"/>
        <v>3</v>
      </c>
      <c r="F498" s="2">
        <f t="shared" si="135"/>
        <v>2</v>
      </c>
      <c r="G498" s="2">
        <f t="shared" si="149"/>
        <v>1</v>
      </c>
      <c r="H498" s="2">
        <f t="shared" si="150"/>
        <v>21</v>
      </c>
      <c r="I498" s="41">
        <v>4</v>
      </c>
      <c r="J498" s="41">
        <f t="shared" si="143"/>
        <v>1</v>
      </c>
      <c r="K498" s="41">
        <f t="shared" si="144"/>
        <v>1</v>
      </c>
      <c r="L498" s="41">
        <f t="shared" si="145"/>
        <v>1</v>
      </c>
      <c r="M498" s="41">
        <f t="shared" si="146"/>
        <v>1</v>
      </c>
      <c r="N498" s="41">
        <f t="shared" si="142"/>
        <v>0</v>
      </c>
      <c r="O498" s="41">
        <f t="shared" si="147"/>
        <v>0</v>
      </c>
      <c r="P498" s="41" t="s">
        <v>122</v>
      </c>
      <c r="Q498" s="41">
        <v>0</v>
      </c>
      <c r="R498" s="2">
        <v>0</v>
      </c>
      <c r="S498" s="2">
        <v>0</v>
      </c>
      <c r="T498" s="59" t="s">
        <v>105</v>
      </c>
      <c r="U498" s="2" t="s">
        <v>672</v>
      </c>
    </row>
    <row r="499" spans="1:21">
      <c r="A499" s="52" t="str">
        <f t="shared" si="151"/>
        <v>1446</v>
      </c>
      <c r="B499" s="50" t="str">
        <f t="shared" si="148"/>
        <v>track_1446</v>
      </c>
      <c r="C499" s="2">
        <f t="shared" si="133"/>
        <v>32</v>
      </c>
      <c r="D499" s="2">
        <f t="shared" si="132"/>
        <v>0</v>
      </c>
      <c r="E499" s="2">
        <f t="shared" si="134"/>
        <v>3</v>
      </c>
      <c r="F499" s="2">
        <f t="shared" si="135"/>
        <v>2</v>
      </c>
      <c r="G499" s="2">
        <f t="shared" si="149"/>
        <v>1</v>
      </c>
      <c r="H499" s="2">
        <f t="shared" si="150"/>
        <v>19</v>
      </c>
      <c r="I499" s="41">
        <v>4</v>
      </c>
      <c r="J499" s="41">
        <f t="shared" si="143"/>
        <v>0</v>
      </c>
      <c r="K499" s="41">
        <f t="shared" si="144"/>
        <v>1</v>
      </c>
      <c r="L499" s="41">
        <f t="shared" si="145"/>
        <v>1</v>
      </c>
      <c r="M499" s="41">
        <f t="shared" si="146"/>
        <v>1</v>
      </c>
      <c r="N499" s="41">
        <f t="shared" si="142"/>
        <v>1</v>
      </c>
      <c r="O499" s="41">
        <f t="shared" si="147"/>
        <v>0</v>
      </c>
      <c r="P499" s="41">
        <v>0</v>
      </c>
      <c r="Q499" s="41">
        <v>0</v>
      </c>
      <c r="R499" s="2">
        <v>0</v>
      </c>
      <c r="S499" s="2">
        <v>0</v>
      </c>
      <c r="T499" s="59" t="s">
        <v>105</v>
      </c>
      <c r="U499" s="2" t="s">
        <v>673</v>
      </c>
    </row>
    <row r="500" spans="1:21">
      <c r="A500" s="52" t="str">
        <f t="shared" si="151"/>
        <v>1447</v>
      </c>
      <c r="B500" s="50" t="str">
        <f t="shared" si="148"/>
        <v>track_1447</v>
      </c>
      <c r="C500" s="2">
        <f t="shared" si="133"/>
        <v>32</v>
      </c>
      <c r="D500" s="2">
        <f t="shared" si="132"/>
        <v>0</v>
      </c>
      <c r="E500" s="2">
        <f t="shared" si="134"/>
        <v>3</v>
      </c>
      <c r="F500" s="2">
        <f t="shared" si="135"/>
        <v>2</v>
      </c>
      <c r="G500" s="2">
        <f t="shared" si="149"/>
        <v>1</v>
      </c>
      <c r="H500" s="2">
        <f t="shared" si="150"/>
        <v>20</v>
      </c>
      <c r="I500" s="41">
        <v>4</v>
      </c>
      <c r="J500" s="41">
        <f t="shared" si="143"/>
        <v>0</v>
      </c>
      <c r="K500" s="41">
        <f t="shared" si="144"/>
        <v>1</v>
      </c>
      <c r="L500" s="41">
        <f t="shared" si="145"/>
        <v>1</v>
      </c>
      <c r="M500" s="41">
        <f t="shared" si="146"/>
        <v>1</v>
      </c>
      <c r="N500" s="41">
        <f t="shared" si="142"/>
        <v>1</v>
      </c>
      <c r="O500" s="41">
        <f t="shared" si="147"/>
        <v>1</v>
      </c>
      <c r="P500" s="41">
        <v>0</v>
      </c>
      <c r="Q500" s="41">
        <v>0</v>
      </c>
      <c r="R500" s="2">
        <v>0</v>
      </c>
      <c r="S500" s="2">
        <v>0</v>
      </c>
      <c r="T500" s="59" t="s">
        <v>105</v>
      </c>
      <c r="U500" s="2" t="s">
        <v>674</v>
      </c>
    </row>
    <row r="501" spans="1:21">
      <c r="A501" s="52" t="str">
        <f t="shared" si="151"/>
        <v>1448</v>
      </c>
      <c r="B501" s="50" t="str">
        <f t="shared" si="148"/>
        <v>track_1448</v>
      </c>
      <c r="C501" s="2">
        <f t="shared" si="133"/>
        <v>33</v>
      </c>
      <c r="D501" s="2">
        <f t="shared" ref="D501:D508" si="152">INT(RIGHT(LEFT(U501,10),1))</f>
        <v>0</v>
      </c>
      <c r="E501" s="2">
        <f t="shared" si="134"/>
        <v>3</v>
      </c>
      <c r="F501" s="2">
        <f t="shared" si="135"/>
        <v>2</v>
      </c>
      <c r="G501" s="2">
        <f t="shared" si="149"/>
        <v>1</v>
      </c>
      <c r="H501" s="2">
        <f t="shared" si="150"/>
        <v>9</v>
      </c>
      <c r="I501" s="41">
        <v>4</v>
      </c>
      <c r="J501" s="41">
        <f t="shared" si="143"/>
        <v>0</v>
      </c>
      <c r="K501" s="41">
        <f t="shared" si="144"/>
        <v>0</v>
      </c>
      <c r="L501" s="41">
        <f t="shared" si="145"/>
        <v>1</v>
      </c>
      <c r="M501" s="41">
        <f t="shared" si="146"/>
        <v>1</v>
      </c>
      <c r="N501" s="41">
        <f t="shared" si="142"/>
        <v>0</v>
      </c>
      <c r="O501" s="41">
        <f t="shared" si="147"/>
        <v>1</v>
      </c>
      <c r="P501" s="41" t="s">
        <v>122</v>
      </c>
      <c r="Q501" s="41">
        <v>0</v>
      </c>
      <c r="R501" s="2">
        <v>0</v>
      </c>
      <c r="S501" s="2">
        <v>0</v>
      </c>
      <c r="T501" s="59" t="s">
        <v>105</v>
      </c>
      <c r="U501" s="2" t="s">
        <v>675</v>
      </c>
    </row>
    <row r="502" spans="1:21">
      <c r="A502" s="52" t="str">
        <f t="shared" si="151"/>
        <v>1449</v>
      </c>
      <c r="B502" s="50" t="str">
        <f t="shared" si="148"/>
        <v>track_1449</v>
      </c>
      <c r="C502" s="2">
        <f t="shared" ref="C502:C508" si="153">INT(RIGHT(LEFT(U502,8),2))</f>
        <v>33</v>
      </c>
      <c r="D502" s="2">
        <f t="shared" si="152"/>
        <v>0</v>
      </c>
      <c r="E502" s="2">
        <f t="shared" ref="E502:E508" si="154">INT(RIGHT(LEFT(U502,11),1))</f>
        <v>3</v>
      </c>
      <c r="F502" s="2">
        <f t="shared" ref="F502:F508" si="155">INT(RIGHT(LEFT(U502,12),1))</f>
        <v>1</v>
      </c>
      <c r="G502" s="2">
        <f t="shared" si="149"/>
        <v>1</v>
      </c>
      <c r="H502" s="2">
        <f t="shared" si="150"/>
        <v>10</v>
      </c>
      <c r="I502" s="41">
        <v>4</v>
      </c>
      <c r="J502" s="41">
        <f t="shared" si="143"/>
        <v>0</v>
      </c>
      <c r="K502" s="41">
        <f t="shared" si="144"/>
        <v>0</v>
      </c>
      <c r="L502" s="41">
        <f t="shared" si="145"/>
        <v>1</v>
      </c>
      <c r="M502" s="41">
        <f t="shared" si="146"/>
        <v>1</v>
      </c>
      <c r="N502" s="41">
        <f t="shared" si="142"/>
        <v>0</v>
      </c>
      <c r="O502" s="41">
        <f t="shared" si="147"/>
        <v>0</v>
      </c>
      <c r="P502" s="41" t="s">
        <v>122</v>
      </c>
      <c r="Q502" s="41">
        <v>0</v>
      </c>
      <c r="R502" s="2">
        <v>0</v>
      </c>
      <c r="S502" s="2">
        <v>0</v>
      </c>
      <c r="T502" s="59" t="s">
        <v>105</v>
      </c>
      <c r="U502" s="2" t="s">
        <v>676</v>
      </c>
    </row>
    <row r="503" spans="1:21">
      <c r="A503" s="52" t="str">
        <f t="shared" si="151"/>
        <v>1450</v>
      </c>
      <c r="B503" s="50" t="str">
        <f t="shared" si="148"/>
        <v>track_1450</v>
      </c>
      <c r="C503" s="2">
        <f t="shared" si="153"/>
        <v>34</v>
      </c>
      <c r="D503" s="2">
        <f t="shared" si="152"/>
        <v>0</v>
      </c>
      <c r="E503" s="2">
        <f t="shared" si="154"/>
        <v>1</v>
      </c>
      <c r="F503" s="2">
        <f t="shared" si="155"/>
        <v>3</v>
      </c>
      <c r="G503" s="2">
        <f t="shared" si="149"/>
        <v>1</v>
      </c>
      <c r="H503" s="2">
        <f t="shared" si="150"/>
        <v>17</v>
      </c>
      <c r="I503" s="41">
        <v>4</v>
      </c>
      <c r="J503" s="41">
        <f t="shared" si="143"/>
        <v>1</v>
      </c>
      <c r="K503" s="41">
        <f t="shared" si="144"/>
        <v>1</v>
      </c>
      <c r="L503" s="41">
        <f t="shared" si="145"/>
        <v>1</v>
      </c>
      <c r="M503" s="41">
        <f t="shared" si="146"/>
        <v>1</v>
      </c>
      <c r="N503" s="41">
        <f t="shared" si="142"/>
        <v>1</v>
      </c>
      <c r="O503" s="41">
        <f t="shared" si="147"/>
        <v>0</v>
      </c>
      <c r="P503" s="41">
        <v>0</v>
      </c>
      <c r="Q503" s="41">
        <v>0</v>
      </c>
      <c r="R503" s="2">
        <v>0</v>
      </c>
      <c r="S503" s="2">
        <v>0</v>
      </c>
      <c r="T503" s="59" t="s">
        <v>105</v>
      </c>
      <c r="U503" s="2" t="s">
        <v>677</v>
      </c>
    </row>
    <row r="504" spans="1:21">
      <c r="A504" s="52" t="str">
        <f t="shared" si="151"/>
        <v>1451</v>
      </c>
      <c r="B504" s="50" t="str">
        <f t="shared" si="148"/>
        <v>track_1451</v>
      </c>
      <c r="C504" s="2">
        <f t="shared" si="153"/>
        <v>32</v>
      </c>
      <c r="D504" s="2">
        <f t="shared" si="152"/>
        <v>0</v>
      </c>
      <c r="E504" s="2">
        <f t="shared" si="154"/>
        <v>1</v>
      </c>
      <c r="F504" s="2">
        <f t="shared" si="155"/>
        <v>2</v>
      </c>
      <c r="G504" s="2">
        <f t="shared" si="149"/>
        <v>1</v>
      </c>
      <c r="H504" s="2">
        <f t="shared" si="150"/>
        <v>21</v>
      </c>
      <c r="I504" s="41">
        <v>4</v>
      </c>
      <c r="J504" s="41">
        <f t="shared" si="143"/>
        <v>0</v>
      </c>
      <c r="K504" s="41">
        <f t="shared" si="144"/>
        <v>1</v>
      </c>
      <c r="L504" s="41">
        <f t="shared" si="145"/>
        <v>1</v>
      </c>
      <c r="M504" s="41">
        <f t="shared" si="146"/>
        <v>1</v>
      </c>
      <c r="N504" s="41">
        <f t="shared" si="142"/>
        <v>1</v>
      </c>
      <c r="O504" s="41">
        <f t="shared" si="147"/>
        <v>1</v>
      </c>
      <c r="P504" s="41">
        <v>0</v>
      </c>
      <c r="Q504" s="41">
        <v>0</v>
      </c>
      <c r="R504" s="2">
        <v>0</v>
      </c>
      <c r="S504" s="2">
        <v>0</v>
      </c>
      <c r="T504" s="59" t="s">
        <v>105</v>
      </c>
      <c r="U504" s="2" t="s">
        <v>678</v>
      </c>
    </row>
    <row r="505" spans="1:21">
      <c r="A505" s="52" t="str">
        <f t="shared" si="151"/>
        <v>1452</v>
      </c>
      <c r="B505" s="50" t="str">
        <f t="shared" si="148"/>
        <v>track_1452</v>
      </c>
      <c r="C505" s="2">
        <f t="shared" si="153"/>
        <v>32</v>
      </c>
      <c r="D505" s="2">
        <f t="shared" si="152"/>
        <v>0</v>
      </c>
      <c r="E505" s="2">
        <f t="shared" si="154"/>
        <v>3</v>
      </c>
      <c r="F505" s="2">
        <f t="shared" si="155"/>
        <v>1</v>
      </c>
      <c r="G505" s="2">
        <f t="shared" si="149"/>
        <v>1</v>
      </c>
      <c r="H505" s="2">
        <f t="shared" si="150"/>
        <v>22</v>
      </c>
      <c r="I505" s="41">
        <v>4</v>
      </c>
      <c r="J505" s="41">
        <f t="shared" si="143"/>
        <v>0</v>
      </c>
      <c r="K505" s="41">
        <f t="shared" si="144"/>
        <v>1</v>
      </c>
      <c r="L505" s="41">
        <f t="shared" si="145"/>
        <v>1</v>
      </c>
      <c r="M505" s="41">
        <f t="shared" si="146"/>
        <v>1</v>
      </c>
      <c r="N505" s="41">
        <f t="shared" si="142"/>
        <v>1</v>
      </c>
      <c r="O505" s="41">
        <f t="shared" si="147"/>
        <v>1</v>
      </c>
      <c r="P505" s="41">
        <v>0</v>
      </c>
      <c r="Q505" s="41">
        <v>0</v>
      </c>
      <c r="R505" s="2">
        <v>0</v>
      </c>
      <c r="S505" s="2">
        <v>0</v>
      </c>
      <c r="T505" s="59" t="s">
        <v>105</v>
      </c>
      <c r="U505" s="2" t="s">
        <v>679</v>
      </c>
    </row>
    <row r="506" spans="1:21">
      <c r="A506" s="52" t="str">
        <f t="shared" si="151"/>
        <v>1453</v>
      </c>
      <c r="B506" s="50" t="str">
        <f t="shared" si="148"/>
        <v>track_1453</v>
      </c>
      <c r="C506" s="2">
        <f t="shared" si="153"/>
        <v>32</v>
      </c>
      <c r="D506" s="2">
        <f t="shared" si="152"/>
        <v>0</v>
      </c>
      <c r="E506" s="2">
        <f t="shared" si="154"/>
        <v>4</v>
      </c>
      <c r="F506" s="2">
        <f t="shared" si="155"/>
        <v>2</v>
      </c>
      <c r="G506" s="2">
        <f t="shared" si="149"/>
        <v>1</v>
      </c>
      <c r="H506" s="2">
        <f t="shared" si="150"/>
        <v>23</v>
      </c>
      <c r="I506" s="41">
        <v>4</v>
      </c>
      <c r="J506" s="41">
        <f t="shared" si="143"/>
        <v>0</v>
      </c>
      <c r="K506" s="41">
        <f t="shared" si="144"/>
        <v>1</v>
      </c>
      <c r="L506" s="41">
        <f t="shared" si="145"/>
        <v>1</v>
      </c>
      <c r="M506" s="41">
        <f t="shared" si="146"/>
        <v>1</v>
      </c>
      <c r="N506" s="41">
        <f t="shared" si="142"/>
        <v>1</v>
      </c>
      <c r="O506" s="41">
        <f t="shared" si="147"/>
        <v>1</v>
      </c>
      <c r="P506" s="41">
        <v>0</v>
      </c>
      <c r="Q506" s="41">
        <v>0</v>
      </c>
      <c r="R506" s="2">
        <v>0</v>
      </c>
      <c r="S506" s="2">
        <v>0</v>
      </c>
      <c r="T506" s="59" t="s">
        <v>105</v>
      </c>
      <c r="U506" s="2" t="s">
        <v>680</v>
      </c>
    </row>
    <row r="507" spans="1:21">
      <c r="A507" s="52" t="str">
        <f t="shared" si="151"/>
        <v>1454</v>
      </c>
      <c r="B507" s="50" t="str">
        <f t="shared" si="148"/>
        <v>track_1454</v>
      </c>
      <c r="C507" s="2">
        <f t="shared" si="153"/>
        <v>32</v>
      </c>
      <c r="D507" s="2">
        <f t="shared" si="152"/>
        <v>0</v>
      </c>
      <c r="E507" s="2">
        <f t="shared" si="154"/>
        <v>1</v>
      </c>
      <c r="F507" s="2">
        <f t="shared" si="155"/>
        <v>4</v>
      </c>
      <c r="G507" s="2">
        <f t="shared" si="149"/>
        <v>1</v>
      </c>
      <c r="H507" s="2">
        <f t="shared" si="150"/>
        <v>24</v>
      </c>
      <c r="I507" s="41">
        <v>4</v>
      </c>
      <c r="J507" s="41">
        <f t="shared" si="143"/>
        <v>0</v>
      </c>
      <c r="K507" s="41">
        <f t="shared" si="144"/>
        <v>1</v>
      </c>
      <c r="L507" s="41">
        <f t="shared" si="145"/>
        <v>1</v>
      </c>
      <c r="M507" s="41">
        <f t="shared" si="146"/>
        <v>1</v>
      </c>
      <c r="N507" s="41">
        <f t="shared" si="142"/>
        <v>1</v>
      </c>
      <c r="O507" s="41">
        <f t="shared" si="147"/>
        <v>1</v>
      </c>
      <c r="P507" s="41">
        <v>0</v>
      </c>
      <c r="Q507" s="41">
        <v>0</v>
      </c>
      <c r="R507" s="2">
        <v>0</v>
      </c>
      <c r="S507" s="2">
        <v>0</v>
      </c>
      <c r="T507" s="59" t="s">
        <v>105</v>
      </c>
      <c r="U507" s="2" t="s">
        <v>681</v>
      </c>
    </row>
    <row r="508" spans="1:21">
      <c r="A508" s="52" t="str">
        <f t="shared" si="151"/>
        <v>1455</v>
      </c>
      <c r="B508" s="50" t="str">
        <f t="shared" si="148"/>
        <v>track_1455</v>
      </c>
      <c r="C508" s="2">
        <f t="shared" si="153"/>
        <v>34</v>
      </c>
      <c r="D508" s="2">
        <f t="shared" si="152"/>
        <v>0</v>
      </c>
      <c r="E508" s="2">
        <f t="shared" si="154"/>
        <v>1</v>
      </c>
      <c r="F508" s="2">
        <f t="shared" si="155"/>
        <v>2</v>
      </c>
      <c r="G508" s="2">
        <f t="shared" si="149"/>
        <v>1</v>
      </c>
      <c r="H508" s="2">
        <f t="shared" si="150"/>
        <v>18</v>
      </c>
      <c r="I508" s="41">
        <v>4</v>
      </c>
      <c r="J508" s="41">
        <f t="shared" si="143"/>
        <v>1</v>
      </c>
      <c r="K508" s="41">
        <f t="shared" si="144"/>
        <v>1</v>
      </c>
      <c r="L508" s="41">
        <f t="shared" si="145"/>
        <v>1</v>
      </c>
      <c r="M508" s="41">
        <f t="shared" si="146"/>
        <v>1</v>
      </c>
      <c r="N508" s="41">
        <f t="shared" si="142"/>
        <v>1</v>
      </c>
      <c r="O508" s="41">
        <f t="shared" si="147"/>
        <v>1</v>
      </c>
      <c r="P508" s="41">
        <v>0</v>
      </c>
      <c r="Q508" s="41">
        <v>0</v>
      </c>
      <c r="R508" s="2">
        <v>0</v>
      </c>
      <c r="S508" s="2">
        <v>0</v>
      </c>
      <c r="T508" s="59" t="s">
        <v>105</v>
      </c>
      <c r="U508" s="2" t="s">
        <v>682</v>
      </c>
    </row>
    <row r="509" spans="1:21">
      <c r="A509" s="77" t="str">
        <f t="shared" si="151"/>
        <v>1915</v>
      </c>
      <c r="B509" s="50" t="str">
        <f t="shared" si="148"/>
        <v>track_1915</v>
      </c>
      <c r="C509" s="2">
        <v>99</v>
      </c>
      <c r="D509" s="2">
        <v>1</v>
      </c>
      <c r="E509" s="2">
        <v>1</v>
      </c>
      <c r="F509" s="2">
        <v>1</v>
      </c>
      <c r="G509" s="2">
        <f t="shared" si="149"/>
        <v>5</v>
      </c>
      <c r="H509" s="2">
        <f t="shared" si="150"/>
        <v>15</v>
      </c>
      <c r="I509" s="2">
        <f t="shared" ref="I509:I526" si="156">VLOOKUP(C509,AC:AG,5,0)</f>
        <v>10</v>
      </c>
      <c r="J509" s="2">
        <v>0</v>
      </c>
      <c r="K509" s="2">
        <v>0</v>
      </c>
      <c r="L509" s="2">
        <v>0</v>
      </c>
      <c r="M509" s="2">
        <v>0</v>
      </c>
      <c r="N509" s="2">
        <f t="shared" ref="N509:N550" si="157">VLOOKUP(C509,AC:AL,10,0)</f>
        <v>0</v>
      </c>
      <c r="O509" s="41">
        <f t="shared" ref="O509:O526" si="158">VLOOKUP(C509,AC:AM,11,0)</f>
        <v>0</v>
      </c>
      <c r="P509" s="2" t="s">
        <v>104</v>
      </c>
      <c r="Q509" s="41">
        <v>300</v>
      </c>
      <c r="R509" s="2">
        <v>0</v>
      </c>
      <c r="S509" s="2">
        <v>0</v>
      </c>
      <c r="T509" s="59" t="s">
        <v>105</v>
      </c>
      <c r="U509" s="2" t="s">
        <v>683</v>
      </c>
    </row>
    <row r="510" spans="1:21">
      <c r="A510" s="77" t="str">
        <f t="shared" si="151"/>
        <v>1916</v>
      </c>
      <c r="B510" s="50" t="str">
        <f t="shared" si="148"/>
        <v>track_1916</v>
      </c>
      <c r="C510" s="2">
        <v>99</v>
      </c>
      <c r="D510" s="2">
        <v>1</v>
      </c>
      <c r="E510" s="2">
        <v>1</v>
      </c>
      <c r="F510" s="2">
        <v>1</v>
      </c>
      <c r="G510" s="2">
        <f t="shared" si="149"/>
        <v>6</v>
      </c>
      <c r="H510" s="2">
        <f t="shared" si="150"/>
        <v>16</v>
      </c>
      <c r="I510" s="2">
        <f t="shared" si="156"/>
        <v>10</v>
      </c>
      <c r="J510" s="2">
        <v>0</v>
      </c>
      <c r="K510" s="2">
        <v>0</v>
      </c>
      <c r="L510" s="2">
        <v>0</v>
      </c>
      <c r="M510" s="2">
        <v>0</v>
      </c>
      <c r="N510" s="2">
        <f t="shared" si="157"/>
        <v>0</v>
      </c>
      <c r="O510" s="41">
        <f t="shared" si="158"/>
        <v>0</v>
      </c>
      <c r="P510" s="2" t="s">
        <v>104</v>
      </c>
      <c r="Q510" s="41">
        <v>300</v>
      </c>
      <c r="R510" s="2">
        <v>0</v>
      </c>
      <c r="S510" s="2">
        <v>0</v>
      </c>
      <c r="T510" s="59" t="s">
        <v>105</v>
      </c>
      <c r="U510" s="2" t="s">
        <v>684</v>
      </c>
    </row>
    <row r="511" spans="1:21">
      <c r="A511" s="77" t="str">
        <f t="shared" si="151"/>
        <v>1917</v>
      </c>
      <c r="B511" s="50" t="str">
        <f t="shared" si="148"/>
        <v>track_1917</v>
      </c>
      <c r="C511" s="2">
        <v>99</v>
      </c>
      <c r="D511" s="2">
        <v>1</v>
      </c>
      <c r="E511" s="2">
        <v>1</v>
      </c>
      <c r="F511" s="2">
        <v>1</v>
      </c>
      <c r="G511" s="2">
        <f t="shared" si="149"/>
        <v>7</v>
      </c>
      <c r="H511" s="2">
        <f t="shared" si="150"/>
        <v>17</v>
      </c>
      <c r="I511" s="2">
        <f t="shared" si="156"/>
        <v>10</v>
      </c>
      <c r="J511" s="2">
        <v>0</v>
      </c>
      <c r="K511" s="2">
        <v>0</v>
      </c>
      <c r="L511" s="2">
        <v>0</v>
      </c>
      <c r="M511" s="2">
        <v>0</v>
      </c>
      <c r="N511" s="2">
        <f t="shared" si="157"/>
        <v>0</v>
      </c>
      <c r="O511" s="41">
        <f t="shared" si="158"/>
        <v>0</v>
      </c>
      <c r="P511" s="2" t="s">
        <v>104</v>
      </c>
      <c r="Q511" s="41">
        <v>300</v>
      </c>
      <c r="R511" s="2">
        <v>0</v>
      </c>
      <c r="S511" s="2">
        <v>0</v>
      </c>
      <c r="T511" s="59" t="s">
        <v>105</v>
      </c>
      <c r="U511" s="2" t="s">
        <v>685</v>
      </c>
    </row>
    <row r="512" spans="1:21">
      <c r="A512" s="77" t="str">
        <f t="shared" si="151"/>
        <v>1918</v>
      </c>
      <c r="B512" s="50" t="str">
        <f t="shared" si="148"/>
        <v>track_1918</v>
      </c>
      <c r="C512" s="2">
        <v>99</v>
      </c>
      <c r="D512" s="2">
        <v>1</v>
      </c>
      <c r="E512" s="2">
        <v>1</v>
      </c>
      <c r="F512" s="2">
        <v>1</v>
      </c>
      <c r="G512" s="2">
        <f t="shared" si="149"/>
        <v>8</v>
      </c>
      <c r="H512" s="2">
        <f t="shared" si="150"/>
        <v>18</v>
      </c>
      <c r="I512" s="2">
        <f t="shared" si="156"/>
        <v>10</v>
      </c>
      <c r="J512" s="2">
        <v>0</v>
      </c>
      <c r="K512" s="2">
        <v>0</v>
      </c>
      <c r="L512" s="2">
        <v>0</v>
      </c>
      <c r="M512" s="2">
        <v>0</v>
      </c>
      <c r="N512" s="2">
        <f t="shared" si="157"/>
        <v>0</v>
      </c>
      <c r="O512" s="41">
        <f t="shared" si="158"/>
        <v>0</v>
      </c>
      <c r="P512" s="2" t="s">
        <v>104</v>
      </c>
      <c r="Q512" s="41">
        <v>300</v>
      </c>
      <c r="R512" s="2">
        <v>0</v>
      </c>
      <c r="S512" s="2">
        <v>0</v>
      </c>
      <c r="T512" s="59" t="s">
        <v>105</v>
      </c>
      <c r="U512" s="2" t="s">
        <v>686</v>
      </c>
    </row>
    <row r="513" spans="1:21">
      <c r="A513" s="77" t="str">
        <f t="shared" si="151"/>
        <v>1919</v>
      </c>
      <c r="B513" s="50" t="str">
        <f t="shared" si="148"/>
        <v>track_1919</v>
      </c>
      <c r="C513" s="2">
        <v>99</v>
      </c>
      <c r="D513" s="2">
        <v>1</v>
      </c>
      <c r="E513" s="2">
        <v>1</v>
      </c>
      <c r="F513" s="2">
        <v>1</v>
      </c>
      <c r="G513" s="2">
        <f t="shared" si="149"/>
        <v>9</v>
      </c>
      <c r="H513" s="2">
        <f t="shared" si="150"/>
        <v>19</v>
      </c>
      <c r="I513" s="2">
        <f t="shared" si="156"/>
        <v>10</v>
      </c>
      <c r="J513" s="2">
        <v>0</v>
      </c>
      <c r="K513" s="2">
        <v>0</v>
      </c>
      <c r="L513" s="2">
        <v>0</v>
      </c>
      <c r="M513" s="2">
        <v>0</v>
      </c>
      <c r="N513" s="2">
        <f t="shared" si="157"/>
        <v>0</v>
      </c>
      <c r="O513" s="41">
        <f t="shared" si="158"/>
        <v>0</v>
      </c>
      <c r="P513" s="2" t="s">
        <v>104</v>
      </c>
      <c r="Q513" s="41">
        <v>300</v>
      </c>
      <c r="R513" s="2">
        <v>0</v>
      </c>
      <c r="S513" s="2">
        <v>0</v>
      </c>
      <c r="T513" s="59" t="s">
        <v>105</v>
      </c>
      <c r="U513" s="2" t="s">
        <v>687</v>
      </c>
    </row>
    <row r="514" spans="1:21">
      <c r="A514" s="77" t="str">
        <f t="shared" si="151"/>
        <v>1920</v>
      </c>
      <c r="B514" s="50" t="str">
        <f t="shared" si="148"/>
        <v>track_1920</v>
      </c>
      <c r="C514" s="2">
        <v>99</v>
      </c>
      <c r="D514" s="2">
        <v>1</v>
      </c>
      <c r="E514" s="2">
        <v>1</v>
      </c>
      <c r="F514" s="2">
        <v>1</v>
      </c>
      <c r="G514" s="2">
        <f t="shared" si="149"/>
        <v>0</v>
      </c>
      <c r="H514" s="2">
        <f t="shared" si="150"/>
        <v>20</v>
      </c>
      <c r="I514" s="2">
        <f t="shared" si="156"/>
        <v>10</v>
      </c>
      <c r="J514" s="2">
        <v>0</v>
      </c>
      <c r="K514" s="2">
        <v>0</v>
      </c>
      <c r="L514" s="2">
        <v>0</v>
      </c>
      <c r="M514" s="2">
        <v>0</v>
      </c>
      <c r="N514" s="2">
        <f t="shared" si="157"/>
        <v>0</v>
      </c>
      <c r="O514" s="41">
        <f t="shared" si="158"/>
        <v>0</v>
      </c>
      <c r="P514" s="2" t="s">
        <v>104</v>
      </c>
      <c r="Q514" s="41">
        <v>300</v>
      </c>
      <c r="R514" s="2">
        <v>0</v>
      </c>
      <c r="S514" s="2">
        <v>0</v>
      </c>
      <c r="T514" s="59" t="s">
        <v>105</v>
      </c>
      <c r="U514" s="2" t="s">
        <v>688</v>
      </c>
    </row>
    <row r="515" spans="1:21">
      <c r="A515" s="77" t="str">
        <f t="shared" si="151"/>
        <v>1921</v>
      </c>
      <c r="B515" s="50" t="str">
        <f t="shared" si="148"/>
        <v>track_1921</v>
      </c>
      <c r="C515" s="2">
        <v>99</v>
      </c>
      <c r="D515" s="2">
        <v>1</v>
      </c>
      <c r="E515" s="2">
        <v>1</v>
      </c>
      <c r="F515" s="2">
        <v>1</v>
      </c>
      <c r="G515" s="2">
        <f t="shared" si="149"/>
        <v>1</v>
      </c>
      <c r="H515" s="2">
        <f t="shared" si="150"/>
        <v>21</v>
      </c>
      <c r="I515" s="2">
        <f t="shared" si="156"/>
        <v>10</v>
      </c>
      <c r="J515" s="2">
        <v>0</v>
      </c>
      <c r="K515" s="2">
        <v>0</v>
      </c>
      <c r="L515" s="2">
        <v>0</v>
      </c>
      <c r="M515" s="2">
        <v>0</v>
      </c>
      <c r="N515" s="2">
        <f t="shared" si="157"/>
        <v>0</v>
      </c>
      <c r="O515" s="41">
        <f t="shared" si="158"/>
        <v>0</v>
      </c>
      <c r="P515" s="2" t="s">
        <v>104</v>
      </c>
      <c r="Q515" s="41">
        <v>300</v>
      </c>
      <c r="R515" s="2">
        <v>0</v>
      </c>
      <c r="S515" s="2">
        <v>0</v>
      </c>
      <c r="T515" s="59" t="s">
        <v>105</v>
      </c>
      <c r="U515" s="2" t="s">
        <v>689</v>
      </c>
    </row>
    <row r="516" spans="1:21">
      <c r="A516" s="77" t="str">
        <f t="shared" si="151"/>
        <v>1922</v>
      </c>
      <c r="B516" s="50" t="str">
        <f t="shared" si="148"/>
        <v>track_1922</v>
      </c>
      <c r="C516" s="2">
        <v>99</v>
      </c>
      <c r="D516" s="2">
        <v>1</v>
      </c>
      <c r="E516" s="2">
        <v>1</v>
      </c>
      <c r="F516" s="2">
        <v>1</v>
      </c>
      <c r="G516" s="2">
        <f t="shared" si="149"/>
        <v>2</v>
      </c>
      <c r="H516" s="2">
        <f t="shared" si="150"/>
        <v>22</v>
      </c>
      <c r="I516" s="2">
        <f t="shared" si="156"/>
        <v>10</v>
      </c>
      <c r="J516" s="2">
        <v>0</v>
      </c>
      <c r="K516" s="2">
        <v>0</v>
      </c>
      <c r="L516" s="2">
        <v>0</v>
      </c>
      <c r="M516" s="2">
        <v>0</v>
      </c>
      <c r="N516" s="2">
        <f t="shared" si="157"/>
        <v>0</v>
      </c>
      <c r="O516" s="41">
        <f t="shared" si="158"/>
        <v>0</v>
      </c>
      <c r="P516" s="2" t="s">
        <v>104</v>
      </c>
      <c r="Q516" s="41">
        <v>300</v>
      </c>
      <c r="R516" s="2">
        <v>0</v>
      </c>
      <c r="S516" s="2">
        <v>0</v>
      </c>
      <c r="T516" s="59" t="s">
        <v>105</v>
      </c>
      <c r="U516" s="2" t="s">
        <v>690</v>
      </c>
    </row>
    <row r="517" spans="1:21">
      <c r="A517" s="77" t="str">
        <f t="shared" si="151"/>
        <v>1923</v>
      </c>
      <c r="B517" s="50" t="str">
        <f t="shared" si="148"/>
        <v>track_1923</v>
      </c>
      <c r="C517" s="2">
        <v>99</v>
      </c>
      <c r="D517" s="2">
        <v>1</v>
      </c>
      <c r="E517" s="2">
        <v>1</v>
      </c>
      <c r="F517" s="2">
        <v>1</v>
      </c>
      <c r="G517" s="2">
        <f t="shared" si="149"/>
        <v>3</v>
      </c>
      <c r="H517" s="2">
        <f t="shared" si="150"/>
        <v>23</v>
      </c>
      <c r="I517" s="2">
        <f t="shared" si="156"/>
        <v>10</v>
      </c>
      <c r="J517" s="2">
        <v>0</v>
      </c>
      <c r="K517" s="2">
        <v>0</v>
      </c>
      <c r="L517" s="2">
        <v>0</v>
      </c>
      <c r="M517" s="2">
        <v>0</v>
      </c>
      <c r="N517" s="2">
        <f t="shared" si="157"/>
        <v>0</v>
      </c>
      <c r="O517" s="41">
        <f t="shared" si="158"/>
        <v>0</v>
      </c>
      <c r="P517" s="2" t="s">
        <v>104</v>
      </c>
      <c r="Q517" s="41">
        <v>300</v>
      </c>
      <c r="R517" s="2">
        <v>0</v>
      </c>
      <c r="S517" s="2">
        <v>0</v>
      </c>
      <c r="T517" s="59" t="s">
        <v>105</v>
      </c>
      <c r="U517" s="2" t="s">
        <v>691</v>
      </c>
    </row>
    <row r="518" spans="1:21">
      <c r="A518" s="77" t="str">
        <f t="shared" si="151"/>
        <v>1924</v>
      </c>
      <c r="B518" s="50" t="str">
        <f t="shared" si="148"/>
        <v>track_1924</v>
      </c>
      <c r="C518" s="2">
        <v>99</v>
      </c>
      <c r="D518" s="2">
        <v>1</v>
      </c>
      <c r="E518" s="2">
        <v>1</v>
      </c>
      <c r="F518" s="2">
        <v>1</v>
      </c>
      <c r="G518" s="2">
        <f t="shared" si="149"/>
        <v>4</v>
      </c>
      <c r="H518" s="2">
        <f t="shared" si="150"/>
        <v>24</v>
      </c>
      <c r="I518" s="2">
        <f t="shared" si="156"/>
        <v>10</v>
      </c>
      <c r="J518" s="2">
        <v>0</v>
      </c>
      <c r="K518" s="2">
        <v>0</v>
      </c>
      <c r="L518" s="2">
        <v>0</v>
      </c>
      <c r="M518" s="2">
        <v>0</v>
      </c>
      <c r="N518" s="2">
        <f t="shared" si="157"/>
        <v>0</v>
      </c>
      <c r="O518" s="41">
        <f t="shared" si="158"/>
        <v>0</v>
      </c>
      <c r="P518" s="2" t="s">
        <v>104</v>
      </c>
      <c r="Q518" s="41">
        <v>300</v>
      </c>
      <c r="R518" s="2">
        <v>0</v>
      </c>
      <c r="S518" s="2">
        <v>0</v>
      </c>
      <c r="T518" s="59" t="s">
        <v>105</v>
      </c>
      <c r="U518" s="2" t="s">
        <v>692</v>
      </c>
    </row>
    <row r="519" spans="1:21">
      <c r="A519" s="77" t="str">
        <f t="shared" si="151"/>
        <v>1925</v>
      </c>
      <c r="B519" s="50" t="str">
        <f t="shared" si="148"/>
        <v>track_1925</v>
      </c>
      <c r="C519" s="2">
        <v>99</v>
      </c>
      <c r="D519" s="2">
        <v>1</v>
      </c>
      <c r="E519" s="2">
        <v>1</v>
      </c>
      <c r="F519" s="2">
        <v>1</v>
      </c>
      <c r="G519" s="2">
        <f t="shared" si="149"/>
        <v>5</v>
      </c>
      <c r="H519" s="2">
        <f t="shared" si="150"/>
        <v>25</v>
      </c>
      <c r="I519" s="2">
        <f t="shared" si="156"/>
        <v>10</v>
      </c>
      <c r="J519" s="2">
        <v>0</v>
      </c>
      <c r="K519" s="2">
        <v>0</v>
      </c>
      <c r="L519" s="2">
        <v>0</v>
      </c>
      <c r="M519" s="2">
        <v>0</v>
      </c>
      <c r="N519" s="2">
        <f t="shared" si="157"/>
        <v>0</v>
      </c>
      <c r="O519" s="41">
        <f t="shared" si="158"/>
        <v>0</v>
      </c>
      <c r="P519" s="2" t="s">
        <v>104</v>
      </c>
      <c r="Q519" s="41">
        <v>300</v>
      </c>
      <c r="R519" s="2">
        <v>0</v>
      </c>
      <c r="S519" s="2">
        <v>0</v>
      </c>
      <c r="T519" s="59" t="s">
        <v>105</v>
      </c>
      <c r="U519" s="2" t="s">
        <v>693</v>
      </c>
    </row>
    <row r="520" spans="1:21">
      <c r="A520" s="77" t="str">
        <f t="shared" si="151"/>
        <v>1926</v>
      </c>
      <c r="B520" s="50" t="str">
        <f t="shared" si="148"/>
        <v>track_1926</v>
      </c>
      <c r="C520" s="2">
        <v>99</v>
      </c>
      <c r="D520" s="2">
        <v>1</v>
      </c>
      <c r="E520" s="2">
        <v>1</v>
      </c>
      <c r="F520" s="2">
        <v>1</v>
      </c>
      <c r="G520" s="2">
        <f t="shared" si="149"/>
        <v>6</v>
      </c>
      <c r="H520" s="2">
        <f t="shared" si="150"/>
        <v>26</v>
      </c>
      <c r="I520" s="2">
        <f t="shared" si="156"/>
        <v>10</v>
      </c>
      <c r="J520" s="2">
        <v>0</v>
      </c>
      <c r="K520" s="2">
        <v>0</v>
      </c>
      <c r="L520" s="2">
        <v>0</v>
      </c>
      <c r="M520" s="2">
        <v>0</v>
      </c>
      <c r="N520" s="2">
        <f t="shared" si="157"/>
        <v>0</v>
      </c>
      <c r="O520" s="41">
        <f t="shared" si="158"/>
        <v>0</v>
      </c>
      <c r="P520" s="2" t="s">
        <v>104</v>
      </c>
      <c r="Q520" s="41">
        <v>300</v>
      </c>
      <c r="R520" s="2">
        <v>0</v>
      </c>
      <c r="S520" s="2">
        <v>0</v>
      </c>
      <c r="T520" s="59" t="s">
        <v>105</v>
      </c>
      <c r="U520" s="2" t="s">
        <v>694</v>
      </c>
    </row>
    <row r="521" spans="1:21">
      <c r="A521" s="77" t="str">
        <f t="shared" si="151"/>
        <v>1927</v>
      </c>
      <c r="B521" s="50" t="str">
        <f t="shared" si="148"/>
        <v>track_1927</v>
      </c>
      <c r="C521" s="2">
        <v>99</v>
      </c>
      <c r="D521" s="2">
        <v>1</v>
      </c>
      <c r="E521" s="2">
        <v>1</v>
      </c>
      <c r="F521" s="2">
        <v>1</v>
      </c>
      <c r="G521" s="2">
        <f t="shared" si="149"/>
        <v>7</v>
      </c>
      <c r="H521" s="2">
        <f t="shared" si="150"/>
        <v>27</v>
      </c>
      <c r="I521" s="2">
        <f t="shared" si="156"/>
        <v>10</v>
      </c>
      <c r="J521" s="2">
        <v>0</v>
      </c>
      <c r="K521" s="2">
        <v>0</v>
      </c>
      <c r="L521" s="2">
        <v>0</v>
      </c>
      <c r="M521" s="2">
        <v>0</v>
      </c>
      <c r="N521" s="2">
        <f t="shared" si="157"/>
        <v>0</v>
      </c>
      <c r="O521" s="41">
        <f t="shared" si="158"/>
        <v>0</v>
      </c>
      <c r="P521" s="2" t="s">
        <v>104</v>
      </c>
      <c r="Q521" s="41">
        <v>300</v>
      </c>
      <c r="R521" s="2">
        <v>0</v>
      </c>
      <c r="S521" s="2">
        <v>0</v>
      </c>
      <c r="T521" s="59" t="s">
        <v>105</v>
      </c>
      <c r="U521" s="2" t="s">
        <v>695</v>
      </c>
    </row>
    <row r="522" spans="1:21">
      <c r="A522" s="77" t="str">
        <f t="shared" si="151"/>
        <v>1928</v>
      </c>
      <c r="B522" s="50" t="str">
        <f t="shared" si="148"/>
        <v>track_1928</v>
      </c>
      <c r="C522" s="2">
        <v>99</v>
      </c>
      <c r="D522" s="2">
        <v>1</v>
      </c>
      <c r="E522" s="2">
        <v>1</v>
      </c>
      <c r="F522" s="2">
        <v>1</v>
      </c>
      <c r="G522" s="2">
        <f t="shared" si="149"/>
        <v>8</v>
      </c>
      <c r="H522" s="2">
        <f t="shared" si="150"/>
        <v>28</v>
      </c>
      <c r="I522" s="2">
        <f t="shared" si="156"/>
        <v>10</v>
      </c>
      <c r="J522" s="2">
        <v>0</v>
      </c>
      <c r="K522" s="2">
        <v>0</v>
      </c>
      <c r="L522" s="2">
        <v>0</v>
      </c>
      <c r="M522" s="2">
        <v>0</v>
      </c>
      <c r="N522" s="2">
        <f t="shared" si="157"/>
        <v>0</v>
      </c>
      <c r="O522" s="41">
        <f t="shared" si="158"/>
        <v>0</v>
      </c>
      <c r="P522" s="2" t="s">
        <v>104</v>
      </c>
      <c r="Q522" s="41">
        <v>300</v>
      </c>
      <c r="R522" s="2">
        <v>0</v>
      </c>
      <c r="S522" s="2">
        <v>0</v>
      </c>
      <c r="T522" s="59" t="s">
        <v>105</v>
      </c>
      <c r="U522" s="2" t="s">
        <v>696</v>
      </c>
    </row>
    <row r="523" spans="1:21">
      <c r="A523" s="77" t="str">
        <f t="shared" si="151"/>
        <v>1929</v>
      </c>
      <c r="B523" s="50" t="str">
        <f t="shared" si="148"/>
        <v>track_1929</v>
      </c>
      <c r="C523" s="2">
        <v>99</v>
      </c>
      <c r="D523" s="2">
        <v>1</v>
      </c>
      <c r="E523" s="2">
        <v>1</v>
      </c>
      <c r="F523" s="2">
        <v>1</v>
      </c>
      <c r="G523" s="2">
        <f t="shared" si="149"/>
        <v>9</v>
      </c>
      <c r="H523" s="2">
        <f t="shared" si="150"/>
        <v>29</v>
      </c>
      <c r="I523" s="2">
        <f t="shared" si="156"/>
        <v>10</v>
      </c>
      <c r="J523" s="2">
        <v>0</v>
      </c>
      <c r="K523" s="2">
        <v>0</v>
      </c>
      <c r="L523" s="2">
        <v>0</v>
      </c>
      <c r="M523" s="2">
        <v>0</v>
      </c>
      <c r="N523" s="2">
        <f t="shared" si="157"/>
        <v>0</v>
      </c>
      <c r="O523" s="41">
        <f t="shared" si="158"/>
        <v>0</v>
      </c>
      <c r="P523" s="2" t="s">
        <v>104</v>
      </c>
      <c r="Q523" s="41">
        <v>300</v>
      </c>
      <c r="R523" s="2">
        <v>0</v>
      </c>
      <c r="S523" s="2">
        <v>0</v>
      </c>
      <c r="T523" s="59" t="s">
        <v>105</v>
      </c>
      <c r="U523" s="2" t="s">
        <v>697</v>
      </c>
    </row>
    <row r="524" spans="1:21">
      <c r="A524" s="77" t="str">
        <f t="shared" si="151"/>
        <v>1930</v>
      </c>
      <c r="B524" s="50" t="str">
        <f t="shared" si="148"/>
        <v>track_1930</v>
      </c>
      <c r="C524" s="2">
        <v>99</v>
      </c>
      <c r="D524" s="2">
        <v>1</v>
      </c>
      <c r="E524" s="2">
        <v>1</v>
      </c>
      <c r="F524" s="2">
        <v>1</v>
      </c>
      <c r="G524" s="2">
        <f t="shared" si="149"/>
        <v>0</v>
      </c>
      <c r="H524" s="2">
        <f t="shared" si="150"/>
        <v>30</v>
      </c>
      <c r="I524" s="2">
        <f t="shared" si="156"/>
        <v>10</v>
      </c>
      <c r="J524" s="2">
        <v>0</v>
      </c>
      <c r="K524" s="2">
        <v>0</v>
      </c>
      <c r="L524" s="2">
        <v>0</v>
      </c>
      <c r="M524" s="2">
        <v>0</v>
      </c>
      <c r="N524" s="2">
        <f t="shared" si="157"/>
        <v>0</v>
      </c>
      <c r="O524" s="41">
        <f t="shared" si="158"/>
        <v>0</v>
      </c>
      <c r="P524" s="2" t="s">
        <v>104</v>
      </c>
      <c r="Q524" s="41">
        <v>300</v>
      </c>
      <c r="R524" s="2">
        <v>0</v>
      </c>
      <c r="S524" s="2">
        <v>0</v>
      </c>
      <c r="T524" s="59" t="s">
        <v>105</v>
      </c>
      <c r="U524" s="2" t="s">
        <v>698</v>
      </c>
    </row>
    <row r="525" spans="1:21">
      <c r="A525" s="77" t="str">
        <f t="shared" si="151"/>
        <v>1931</v>
      </c>
      <c r="B525" s="50" t="str">
        <f t="shared" si="148"/>
        <v>track_1931</v>
      </c>
      <c r="C525" s="2">
        <v>99</v>
      </c>
      <c r="D525" s="2">
        <v>1</v>
      </c>
      <c r="E525" s="2">
        <v>1</v>
      </c>
      <c r="F525" s="2">
        <v>1</v>
      </c>
      <c r="G525" s="2">
        <f t="shared" si="149"/>
        <v>1</v>
      </c>
      <c r="H525" s="2">
        <f t="shared" si="150"/>
        <v>31</v>
      </c>
      <c r="I525" s="2">
        <f t="shared" si="156"/>
        <v>10</v>
      </c>
      <c r="J525" s="2">
        <v>0</v>
      </c>
      <c r="K525" s="2">
        <v>0</v>
      </c>
      <c r="L525" s="2">
        <v>0</v>
      </c>
      <c r="M525" s="2">
        <v>0</v>
      </c>
      <c r="N525" s="2">
        <f t="shared" si="157"/>
        <v>0</v>
      </c>
      <c r="O525" s="41">
        <f t="shared" si="158"/>
        <v>0</v>
      </c>
      <c r="P525" s="2" t="s">
        <v>104</v>
      </c>
      <c r="Q525" s="41">
        <v>300</v>
      </c>
      <c r="R525" s="2">
        <v>0</v>
      </c>
      <c r="S525" s="2">
        <v>0</v>
      </c>
      <c r="T525" s="59" t="s">
        <v>105</v>
      </c>
      <c r="U525" s="2" t="s">
        <v>699</v>
      </c>
    </row>
    <row r="526" spans="1:21">
      <c r="A526" s="77" t="str">
        <f t="shared" si="151"/>
        <v>1932</v>
      </c>
      <c r="B526" s="50" t="str">
        <f t="shared" si="148"/>
        <v>track_1932</v>
      </c>
      <c r="C526" s="2">
        <v>99</v>
      </c>
      <c r="D526" s="2">
        <v>1</v>
      </c>
      <c r="E526" s="2">
        <v>1</v>
      </c>
      <c r="F526" s="2">
        <v>1</v>
      </c>
      <c r="G526" s="2">
        <f t="shared" si="149"/>
        <v>2</v>
      </c>
      <c r="H526" s="2">
        <f t="shared" si="150"/>
        <v>32</v>
      </c>
      <c r="I526" s="2">
        <f t="shared" si="156"/>
        <v>10</v>
      </c>
      <c r="J526" s="2">
        <v>0</v>
      </c>
      <c r="K526" s="2">
        <v>0</v>
      </c>
      <c r="L526" s="2">
        <v>0</v>
      </c>
      <c r="M526" s="2">
        <v>0</v>
      </c>
      <c r="N526" s="2">
        <f t="shared" si="157"/>
        <v>0</v>
      </c>
      <c r="O526" s="41">
        <f t="shared" si="158"/>
        <v>0</v>
      </c>
      <c r="P526" s="2" t="s">
        <v>104</v>
      </c>
      <c r="Q526" s="41">
        <v>300</v>
      </c>
      <c r="R526" s="2">
        <v>0</v>
      </c>
      <c r="S526" s="2">
        <v>0</v>
      </c>
      <c r="T526" s="59" t="s">
        <v>105</v>
      </c>
      <c r="U526" s="2" t="s">
        <v>700</v>
      </c>
    </row>
    <row r="527" spans="1:21">
      <c r="A527" s="52" t="str">
        <f t="shared" si="151"/>
        <v>1456</v>
      </c>
      <c r="B527" s="50" t="str">
        <f t="shared" si="148"/>
        <v>track_1456</v>
      </c>
      <c r="C527" s="2">
        <f t="shared" ref="C527:C550" si="159">INT(RIGHT(LEFT(U527,8),2))</f>
        <v>16</v>
      </c>
      <c r="D527" s="2">
        <f t="shared" ref="D527:D550" si="160">INT(RIGHT(LEFT(U527,10),1))</f>
        <v>1</v>
      </c>
      <c r="E527" s="2">
        <f t="shared" ref="E527:E550" si="161">INT(RIGHT(LEFT(U527,11),1))</f>
        <v>1</v>
      </c>
      <c r="F527" s="2">
        <f t="shared" ref="F527:F550" si="162">INT(RIGHT(LEFT(U527,12),1))</f>
        <v>4</v>
      </c>
      <c r="G527" s="2">
        <f t="shared" si="149"/>
        <v>1</v>
      </c>
      <c r="H527" s="2">
        <f t="shared" si="150"/>
        <v>18</v>
      </c>
      <c r="I527" s="41">
        <v>4</v>
      </c>
      <c r="J527" s="41">
        <f t="shared" ref="J527:J550" si="163">VLOOKUP(C527,AC:AH,6,0)</f>
        <v>0</v>
      </c>
      <c r="K527" s="41">
        <f t="shared" ref="K527:K550" si="164">VLOOKUP(C527,AC:AI,7,0)</f>
        <v>1</v>
      </c>
      <c r="L527" s="41">
        <f t="shared" ref="L527:L550" si="165">VLOOKUP(C527,AC:AN,8,0)</f>
        <v>1</v>
      </c>
      <c r="M527" s="41">
        <f t="shared" ref="M527:M550" si="166">VLOOKUP(C527,AC:AK,9,0)</f>
        <v>0</v>
      </c>
      <c r="N527" s="41">
        <f t="shared" si="157"/>
        <v>1</v>
      </c>
      <c r="O527" s="41">
        <f t="shared" ref="O527:O550" si="167">VLOOKUP(C526,AC:AM,11,0)</f>
        <v>0</v>
      </c>
      <c r="P527" s="41" t="s">
        <v>122</v>
      </c>
      <c r="Q527" s="41">
        <v>0</v>
      </c>
      <c r="R527" s="2">
        <v>0</v>
      </c>
      <c r="S527" s="2">
        <v>0</v>
      </c>
      <c r="T527" s="59" t="s">
        <v>105</v>
      </c>
      <c r="U527" s="2" t="s">
        <v>701</v>
      </c>
    </row>
    <row r="528" spans="1:21">
      <c r="A528" s="52" t="str">
        <f t="shared" si="151"/>
        <v>1457</v>
      </c>
      <c r="B528" s="50" t="str">
        <f t="shared" si="148"/>
        <v>track_1457</v>
      </c>
      <c r="C528" s="2">
        <f t="shared" si="159"/>
        <v>16</v>
      </c>
      <c r="D528" s="2">
        <f t="shared" si="160"/>
        <v>1</v>
      </c>
      <c r="E528" s="2">
        <f t="shared" si="161"/>
        <v>2</v>
      </c>
      <c r="F528" s="2">
        <f t="shared" si="162"/>
        <v>4</v>
      </c>
      <c r="G528" s="2">
        <f t="shared" si="149"/>
        <v>1</v>
      </c>
      <c r="H528" s="2">
        <f t="shared" si="150"/>
        <v>19</v>
      </c>
      <c r="I528" s="41">
        <v>4</v>
      </c>
      <c r="J528" s="41">
        <f t="shared" si="163"/>
        <v>0</v>
      </c>
      <c r="K528" s="41">
        <f t="shared" si="164"/>
        <v>1</v>
      </c>
      <c r="L528" s="41">
        <f t="shared" si="165"/>
        <v>1</v>
      </c>
      <c r="M528" s="41">
        <f t="shared" si="166"/>
        <v>0</v>
      </c>
      <c r="N528" s="41">
        <f t="shared" si="157"/>
        <v>1</v>
      </c>
      <c r="O528" s="41">
        <f t="shared" si="167"/>
        <v>1</v>
      </c>
      <c r="P528" s="41" t="s">
        <v>122</v>
      </c>
      <c r="Q528" s="41">
        <v>0</v>
      </c>
      <c r="R528" s="2">
        <v>0</v>
      </c>
      <c r="S528" s="2">
        <v>0</v>
      </c>
      <c r="T528" s="59" t="s">
        <v>105</v>
      </c>
      <c r="U528" s="2" t="s">
        <v>702</v>
      </c>
    </row>
    <row r="529" spans="1:21">
      <c r="A529" s="52" t="str">
        <f t="shared" si="151"/>
        <v>1458</v>
      </c>
      <c r="B529" s="50" t="str">
        <f t="shared" si="148"/>
        <v>track_1458</v>
      </c>
      <c r="C529" s="2">
        <f t="shared" si="159"/>
        <v>16</v>
      </c>
      <c r="D529" s="2">
        <f t="shared" si="160"/>
        <v>1</v>
      </c>
      <c r="E529" s="2">
        <f t="shared" si="161"/>
        <v>2</v>
      </c>
      <c r="F529" s="2">
        <f t="shared" si="162"/>
        <v>4</v>
      </c>
      <c r="G529" s="2">
        <f t="shared" si="149"/>
        <v>1</v>
      </c>
      <c r="H529" s="2">
        <f t="shared" si="150"/>
        <v>20</v>
      </c>
      <c r="I529" s="41">
        <v>4</v>
      </c>
      <c r="J529" s="41">
        <f t="shared" si="163"/>
        <v>0</v>
      </c>
      <c r="K529" s="41">
        <f t="shared" si="164"/>
        <v>1</v>
      </c>
      <c r="L529" s="41">
        <f t="shared" si="165"/>
        <v>1</v>
      </c>
      <c r="M529" s="41">
        <f t="shared" si="166"/>
        <v>0</v>
      </c>
      <c r="N529" s="41">
        <f t="shared" si="157"/>
        <v>1</v>
      </c>
      <c r="O529" s="41">
        <f t="shared" si="167"/>
        <v>1</v>
      </c>
      <c r="P529" s="41" t="s">
        <v>122</v>
      </c>
      <c r="Q529" s="41">
        <v>0</v>
      </c>
      <c r="R529" s="2">
        <v>0</v>
      </c>
      <c r="S529" s="2">
        <v>0</v>
      </c>
      <c r="T529" s="59" t="s">
        <v>105</v>
      </c>
      <c r="U529" s="2" t="s">
        <v>703</v>
      </c>
    </row>
    <row r="530" spans="1:21">
      <c r="A530" s="52" t="str">
        <f t="shared" si="151"/>
        <v>1459</v>
      </c>
      <c r="B530" s="50" t="str">
        <f t="shared" si="148"/>
        <v>track_1459</v>
      </c>
      <c r="C530" s="2">
        <f t="shared" si="159"/>
        <v>16</v>
      </c>
      <c r="D530" s="2">
        <f t="shared" si="160"/>
        <v>1</v>
      </c>
      <c r="E530" s="2">
        <f t="shared" si="161"/>
        <v>2</v>
      </c>
      <c r="F530" s="2">
        <f t="shared" si="162"/>
        <v>3</v>
      </c>
      <c r="G530" s="2">
        <f t="shared" si="149"/>
        <v>1</v>
      </c>
      <c r="H530" s="2">
        <f t="shared" si="150"/>
        <v>21</v>
      </c>
      <c r="I530" s="41">
        <v>4</v>
      </c>
      <c r="J530" s="41">
        <f t="shared" si="163"/>
        <v>0</v>
      </c>
      <c r="K530" s="41">
        <f t="shared" si="164"/>
        <v>1</v>
      </c>
      <c r="L530" s="41">
        <f t="shared" si="165"/>
        <v>1</v>
      </c>
      <c r="M530" s="41">
        <f t="shared" si="166"/>
        <v>0</v>
      </c>
      <c r="N530" s="41">
        <f t="shared" si="157"/>
        <v>1</v>
      </c>
      <c r="O530" s="41">
        <f t="shared" si="167"/>
        <v>1</v>
      </c>
      <c r="P530" s="41" t="s">
        <v>122</v>
      </c>
      <c r="Q530" s="41">
        <v>0</v>
      </c>
      <c r="R530" s="2">
        <v>0</v>
      </c>
      <c r="S530" s="2">
        <v>0</v>
      </c>
      <c r="T530" s="59" t="s">
        <v>105</v>
      </c>
      <c r="U530" s="2" t="s">
        <v>704</v>
      </c>
    </row>
    <row r="531" spans="1:21">
      <c r="A531" s="52" t="str">
        <f t="shared" si="151"/>
        <v>1460</v>
      </c>
      <c r="B531" s="50" t="str">
        <f t="shared" si="148"/>
        <v>track_1460</v>
      </c>
      <c r="C531" s="2">
        <f t="shared" si="159"/>
        <v>16</v>
      </c>
      <c r="D531" s="2">
        <f t="shared" si="160"/>
        <v>1</v>
      </c>
      <c r="E531" s="2">
        <f t="shared" si="161"/>
        <v>2</v>
      </c>
      <c r="F531" s="2">
        <f t="shared" si="162"/>
        <v>1</v>
      </c>
      <c r="G531" s="2">
        <f t="shared" si="149"/>
        <v>1</v>
      </c>
      <c r="H531" s="2">
        <f t="shared" si="150"/>
        <v>22</v>
      </c>
      <c r="I531" s="41">
        <v>4</v>
      </c>
      <c r="J531" s="41">
        <f t="shared" si="163"/>
        <v>0</v>
      </c>
      <c r="K531" s="41">
        <f t="shared" si="164"/>
        <v>1</v>
      </c>
      <c r="L531" s="41">
        <f t="shared" si="165"/>
        <v>1</v>
      </c>
      <c r="M531" s="41">
        <f t="shared" si="166"/>
        <v>0</v>
      </c>
      <c r="N531" s="41">
        <f t="shared" si="157"/>
        <v>1</v>
      </c>
      <c r="O531" s="41">
        <f t="shared" si="167"/>
        <v>1</v>
      </c>
      <c r="P531" s="41" t="s">
        <v>122</v>
      </c>
      <c r="Q531" s="41">
        <v>0</v>
      </c>
      <c r="R531" s="2">
        <v>0</v>
      </c>
      <c r="S531" s="2">
        <v>0</v>
      </c>
      <c r="T531" s="59" t="s">
        <v>105</v>
      </c>
      <c r="U531" s="2" t="s">
        <v>705</v>
      </c>
    </row>
    <row r="532" spans="1:21">
      <c r="A532" s="52" t="str">
        <f t="shared" si="151"/>
        <v>1461</v>
      </c>
      <c r="B532" s="50" t="str">
        <f t="shared" si="148"/>
        <v>track_1461</v>
      </c>
      <c r="C532" s="2">
        <f t="shared" si="159"/>
        <v>16</v>
      </c>
      <c r="D532" s="2">
        <f t="shared" si="160"/>
        <v>1</v>
      </c>
      <c r="E532" s="2">
        <f t="shared" si="161"/>
        <v>3</v>
      </c>
      <c r="F532" s="2">
        <f t="shared" si="162"/>
        <v>2</v>
      </c>
      <c r="G532" s="2">
        <f t="shared" si="149"/>
        <v>1</v>
      </c>
      <c r="H532" s="2">
        <f t="shared" si="150"/>
        <v>23</v>
      </c>
      <c r="I532" s="41">
        <v>4</v>
      </c>
      <c r="J532" s="41">
        <f t="shared" si="163"/>
        <v>0</v>
      </c>
      <c r="K532" s="41">
        <f t="shared" si="164"/>
        <v>1</v>
      </c>
      <c r="L532" s="41">
        <f t="shared" si="165"/>
        <v>1</v>
      </c>
      <c r="M532" s="41">
        <f t="shared" si="166"/>
        <v>0</v>
      </c>
      <c r="N532" s="41">
        <f t="shared" si="157"/>
        <v>1</v>
      </c>
      <c r="O532" s="41">
        <f t="shared" si="167"/>
        <v>1</v>
      </c>
      <c r="P532" s="41" t="s">
        <v>122</v>
      </c>
      <c r="Q532" s="41">
        <v>0</v>
      </c>
      <c r="R532" s="2">
        <v>0</v>
      </c>
      <c r="S532" s="2">
        <v>0</v>
      </c>
      <c r="T532" s="59" t="s">
        <v>105</v>
      </c>
      <c r="U532" s="2" t="s">
        <v>706</v>
      </c>
    </row>
    <row r="533" spans="1:21">
      <c r="A533" s="52" t="str">
        <f t="shared" si="151"/>
        <v>1462</v>
      </c>
      <c r="B533" s="50" t="str">
        <f t="shared" si="148"/>
        <v>track_1462</v>
      </c>
      <c r="C533" s="2">
        <f t="shared" si="159"/>
        <v>16</v>
      </c>
      <c r="D533" s="2">
        <f t="shared" si="160"/>
        <v>1</v>
      </c>
      <c r="E533" s="2">
        <f t="shared" si="161"/>
        <v>3</v>
      </c>
      <c r="F533" s="2">
        <f t="shared" si="162"/>
        <v>4</v>
      </c>
      <c r="G533" s="2">
        <f t="shared" si="149"/>
        <v>1</v>
      </c>
      <c r="H533" s="2">
        <f t="shared" si="150"/>
        <v>24</v>
      </c>
      <c r="I533" s="41">
        <v>4</v>
      </c>
      <c r="J533" s="41">
        <f t="shared" si="163"/>
        <v>0</v>
      </c>
      <c r="K533" s="41">
        <f t="shared" si="164"/>
        <v>1</v>
      </c>
      <c r="L533" s="41">
        <f t="shared" si="165"/>
        <v>1</v>
      </c>
      <c r="M533" s="41">
        <f t="shared" si="166"/>
        <v>0</v>
      </c>
      <c r="N533" s="41">
        <f t="shared" si="157"/>
        <v>1</v>
      </c>
      <c r="O533" s="41">
        <f t="shared" si="167"/>
        <v>1</v>
      </c>
      <c r="P533" s="41" t="s">
        <v>122</v>
      </c>
      <c r="Q533" s="41">
        <v>0</v>
      </c>
      <c r="R533" s="2">
        <v>0</v>
      </c>
      <c r="S533" s="2">
        <v>0</v>
      </c>
      <c r="T533" s="59" t="s">
        <v>105</v>
      </c>
      <c r="U533" s="2" t="s">
        <v>707</v>
      </c>
    </row>
    <row r="534" spans="1:21">
      <c r="A534" s="52" t="str">
        <f t="shared" si="151"/>
        <v>1463</v>
      </c>
      <c r="B534" s="50" t="str">
        <f t="shared" si="148"/>
        <v>track_1463</v>
      </c>
      <c r="C534" s="2">
        <f t="shared" si="159"/>
        <v>16</v>
      </c>
      <c r="D534" s="2">
        <f t="shared" si="160"/>
        <v>1</v>
      </c>
      <c r="E534" s="2">
        <f t="shared" si="161"/>
        <v>3</v>
      </c>
      <c r="F534" s="2">
        <f t="shared" si="162"/>
        <v>1</v>
      </c>
      <c r="G534" s="2">
        <f t="shared" si="149"/>
        <v>1</v>
      </c>
      <c r="H534" s="2">
        <f t="shared" si="150"/>
        <v>25</v>
      </c>
      <c r="I534" s="41">
        <v>4</v>
      </c>
      <c r="J534" s="41">
        <f t="shared" si="163"/>
        <v>0</v>
      </c>
      <c r="K534" s="41">
        <f t="shared" si="164"/>
        <v>1</v>
      </c>
      <c r="L534" s="41">
        <f t="shared" si="165"/>
        <v>1</v>
      </c>
      <c r="M534" s="41">
        <f t="shared" si="166"/>
        <v>0</v>
      </c>
      <c r="N534" s="41">
        <f t="shared" si="157"/>
        <v>1</v>
      </c>
      <c r="O534" s="41">
        <f t="shared" si="167"/>
        <v>1</v>
      </c>
      <c r="P534" s="41" t="s">
        <v>122</v>
      </c>
      <c r="Q534" s="41">
        <v>0</v>
      </c>
      <c r="R534" s="2">
        <v>0</v>
      </c>
      <c r="S534" s="2">
        <v>0</v>
      </c>
      <c r="T534" s="59" t="s">
        <v>105</v>
      </c>
      <c r="U534" s="2" t="s">
        <v>708</v>
      </c>
    </row>
    <row r="535" spans="1:21">
      <c r="A535" s="52" t="str">
        <f t="shared" si="151"/>
        <v>1464</v>
      </c>
      <c r="B535" s="50" t="str">
        <f t="shared" si="148"/>
        <v>track_1464</v>
      </c>
      <c r="C535" s="2">
        <f t="shared" si="159"/>
        <v>34</v>
      </c>
      <c r="D535" s="2">
        <f t="shared" si="160"/>
        <v>0</v>
      </c>
      <c r="E535" s="2">
        <f t="shared" si="161"/>
        <v>1</v>
      </c>
      <c r="F535" s="2">
        <f t="shared" si="162"/>
        <v>4</v>
      </c>
      <c r="G535" s="2">
        <f t="shared" si="149"/>
        <v>1</v>
      </c>
      <c r="H535" s="2">
        <f t="shared" si="150"/>
        <v>19</v>
      </c>
      <c r="I535" s="41">
        <v>4</v>
      </c>
      <c r="J535" s="41">
        <f t="shared" si="163"/>
        <v>1</v>
      </c>
      <c r="K535" s="41">
        <f t="shared" si="164"/>
        <v>1</v>
      </c>
      <c r="L535" s="41">
        <f t="shared" si="165"/>
        <v>1</v>
      </c>
      <c r="M535" s="41">
        <f t="shared" si="166"/>
        <v>1</v>
      </c>
      <c r="N535" s="41">
        <f t="shared" si="157"/>
        <v>1</v>
      </c>
      <c r="O535" s="41">
        <f t="shared" si="167"/>
        <v>1</v>
      </c>
      <c r="P535" s="41">
        <v>0</v>
      </c>
      <c r="Q535" s="41">
        <v>0</v>
      </c>
      <c r="R535" s="2">
        <v>0</v>
      </c>
      <c r="S535" s="2">
        <v>0</v>
      </c>
      <c r="T535" s="59" t="s">
        <v>105</v>
      </c>
      <c r="U535" s="2" t="s">
        <v>709</v>
      </c>
    </row>
    <row r="536" spans="1:21">
      <c r="A536" s="52" t="str">
        <f t="shared" si="151"/>
        <v>1465</v>
      </c>
      <c r="B536" s="50" t="str">
        <f t="shared" si="148"/>
        <v>track_1465</v>
      </c>
      <c r="C536" s="2">
        <f t="shared" si="159"/>
        <v>34</v>
      </c>
      <c r="D536" s="2">
        <f t="shared" si="160"/>
        <v>0</v>
      </c>
      <c r="E536" s="2">
        <f t="shared" si="161"/>
        <v>2</v>
      </c>
      <c r="F536" s="2">
        <f t="shared" si="162"/>
        <v>4</v>
      </c>
      <c r="G536" s="2">
        <f t="shared" si="149"/>
        <v>1</v>
      </c>
      <c r="H536" s="2">
        <f t="shared" si="150"/>
        <v>20</v>
      </c>
      <c r="I536" s="41">
        <v>4</v>
      </c>
      <c r="J536" s="41">
        <f t="shared" si="163"/>
        <v>1</v>
      </c>
      <c r="K536" s="41">
        <f t="shared" si="164"/>
        <v>1</v>
      </c>
      <c r="L536" s="41">
        <f t="shared" si="165"/>
        <v>1</v>
      </c>
      <c r="M536" s="41">
        <f t="shared" si="166"/>
        <v>1</v>
      </c>
      <c r="N536" s="41">
        <f t="shared" si="157"/>
        <v>1</v>
      </c>
      <c r="O536" s="41">
        <f t="shared" si="167"/>
        <v>1</v>
      </c>
      <c r="P536" s="41">
        <v>0</v>
      </c>
      <c r="Q536" s="41">
        <v>0</v>
      </c>
      <c r="R536" s="2">
        <v>0</v>
      </c>
      <c r="S536" s="2">
        <v>0</v>
      </c>
      <c r="T536" s="59" t="s">
        <v>105</v>
      </c>
      <c r="U536" s="2" t="s">
        <v>710</v>
      </c>
    </row>
    <row r="537" spans="1:21">
      <c r="A537" s="52" t="str">
        <f t="shared" si="151"/>
        <v>1466</v>
      </c>
      <c r="B537" s="50" t="str">
        <f t="shared" si="148"/>
        <v>track_1466</v>
      </c>
      <c r="C537" s="2">
        <f t="shared" si="159"/>
        <v>34</v>
      </c>
      <c r="D537" s="2">
        <f t="shared" si="160"/>
        <v>0</v>
      </c>
      <c r="E537" s="2">
        <f t="shared" si="161"/>
        <v>2</v>
      </c>
      <c r="F537" s="2">
        <f t="shared" si="162"/>
        <v>3</v>
      </c>
      <c r="G537" s="2">
        <f t="shared" si="149"/>
        <v>1</v>
      </c>
      <c r="H537" s="2">
        <f t="shared" si="150"/>
        <v>21</v>
      </c>
      <c r="I537" s="41">
        <v>4</v>
      </c>
      <c r="J537" s="41">
        <f t="shared" si="163"/>
        <v>1</v>
      </c>
      <c r="K537" s="41">
        <f t="shared" si="164"/>
        <v>1</v>
      </c>
      <c r="L537" s="41">
        <f t="shared" si="165"/>
        <v>1</v>
      </c>
      <c r="M537" s="41">
        <f t="shared" si="166"/>
        <v>1</v>
      </c>
      <c r="N537" s="41">
        <f t="shared" si="157"/>
        <v>1</v>
      </c>
      <c r="O537" s="41">
        <f t="shared" si="167"/>
        <v>1</v>
      </c>
      <c r="P537" s="41">
        <v>0</v>
      </c>
      <c r="Q537" s="41">
        <v>0</v>
      </c>
      <c r="R537" s="2">
        <v>0</v>
      </c>
      <c r="S537" s="2">
        <v>0</v>
      </c>
      <c r="T537" s="59" t="s">
        <v>105</v>
      </c>
      <c r="U537" s="2" t="s">
        <v>711</v>
      </c>
    </row>
    <row r="538" spans="1:21">
      <c r="A538" s="52" t="str">
        <f t="shared" si="151"/>
        <v>1467</v>
      </c>
      <c r="B538" s="50" t="str">
        <f t="shared" si="148"/>
        <v>track_1467</v>
      </c>
      <c r="C538" s="2">
        <f t="shared" si="159"/>
        <v>34</v>
      </c>
      <c r="D538" s="2">
        <f t="shared" si="160"/>
        <v>0</v>
      </c>
      <c r="E538" s="2">
        <f t="shared" si="161"/>
        <v>3</v>
      </c>
      <c r="F538" s="2">
        <f t="shared" si="162"/>
        <v>4</v>
      </c>
      <c r="G538" s="2">
        <f t="shared" si="149"/>
        <v>1</v>
      </c>
      <c r="H538" s="2">
        <f t="shared" si="150"/>
        <v>22</v>
      </c>
      <c r="I538" s="41">
        <v>4</v>
      </c>
      <c r="J538" s="41">
        <f t="shared" si="163"/>
        <v>1</v>
      </c>
      <c r="K538" s="41">
        <f t="shared" si="164"/>
        <v>1</v>
      </c>
      <c r="L538" s="41">
        <f t="shared" si="165"/>
        <v>1</v>
      </c>
      <c r="M538" s="41">
        <f t="shared" si="166"/>
        <v>1</v>
      </c>
      <c r="N538" s="41">
        <f t="shared" si="157"/>
        <v>1</v>
      </c>
      <c r="O538" s="41">
        <f t="shared" si="167"/>
        <v>1</v>
      </c>
      <c r="P538" s="41">
        <v>0</v>
      </c>
      <c r="Q538" s="41">
        <v>0</v>
      </c>
      <c r="R538" s="2">
        <v>0</v>
      </c>
      <c r="S538" s="2">
        <v>0</v>
      </c>
      <c r="T538" s="59" t="s">
        <v>105</v>
      </c>
      <c r="U538" s="2" t="s">
        <v>712</v>
      </c>
    </row>
    <row r="539" spans="1:21">
      <c r="A539" s="52" t="str">
        <f t="shared" si="151"/>
        <v>1468</v>
      </c>
      <c r="B539" s="50" t="str">
        <f t="shared" si="148"/>
        <v>track_1468</v>
      </c>
      <c r="C539" s="2">
        <f t="shared" si="159"/>
        <v>34</v>
      </c>
      <c r="D539" s="2">
        <f t="shared" si="160"/>
        <v>0</v>
      </c>
      <c r="E539" s="2">
        <f t="shared" si="161"/>
        <v>3</v>
      </c>
      <c r="F539" s="2">
        <f t="shared" si="162"/>
        <v>1</v>
      </c>
      <c r="G539" s="2">
        <f t="shared" si="149"/>
        <v>1</v>
      </c>
      <c r="H539" s="2">
        <f t="shared" si="150"/>
        <v>23</v>
      </c>
      <c r="I539" s="41">
        <v>4</v>
      </c>
      <c r="J539" s="41">
        <f t="shared" si="163"/>
        <v>1</v>
      </c>
      <c r="K539" s="41">
        <f t="shared" si="164"/>
        <v>1</v>
      </c>
      <c r="L539" s="41">
        <f t="shared" si="165"/>
        <v>1</v>
      </c>
      <c r="M539" s="41">
        <f t="shared" si="166"/>
        <v>1</v>
      </c>
      <c r="N539" s="41">
        <f t="shared" si="157"/>
        <v>1</v>
      </c>
      <c r="O539" s="41">
        <f t="shared" si="167"/>
        <v>1</v>
      </c>
      <c r="P539" s="41">
        <v>0</v>
      </c>
      <c r="Q539" s="41">
        <v>0</v>
      </c>
      <c r="R539" s="2">
        <v>0</v>
      </c>
      <c r="S539" s="2">
        <v>0</v>
      </c>
      <c r="T539" s="59" t="s">
        <v>105</v>
      </c>
      <c r="U539" s="2" t="s">
        <v>713</v>
      </c>
    </row>
    <row r="540" spans="1:21">
      <c r="A540" s="52" t="str">
        <f t="shared" si="151"/>
        <v>1469</v>
      </c>
      <c r="B540" s="50" t="str">
        <f t="shared" si="148"/>
        <v>track_1469</v>
      </c>
      <c r="C540" s="2">
        <f t="shared" si="159"/>
        <v>34</v>
      </c>
      <c r="D540" s="2">
        <f t="shared" si="160"/>
        <v>0</v>
      </c>
      <c r="E540" s="2">
        <f t="shared" si="161"/>
        <v>4</v>
      </c>
      <c r="F540" s="2">
        <f t="shared" si="162"/>
        <v>2</v>
      </c>
      <c r="G540" s="2">
        <f t="shared" si="149"/>
        <v>1</v>
      </c>
      <c r="H540" s="2">
        <f t="shared" si="150"/>
        <v>24</v>
      </c>
      <c r="I540" s="41">
        <v>4</v>
      </c>
      <c r="J540" s="41">
        <f t="shared" si="163"/>
        <v>1</v>
      </c>
      <c r="K540" s="41">
        <f t="shared" si="164"/>
        <v>1</v>
      </c>
      <c r="L540" s="41">
        <f t="shared" si="165"/>
        <v>1</v>
      </c>
      <c r="M540" s="41">
        <f t="shared" si="166"/>
        <v>1</v>
      </c>
      <c r="N540" s="41">
        <f t="shared" si="157"/>
        <v>1</v>
      </c>
      <c r="O540" s="41">
        <f t="shared" si="167"/>
        <v>1</v>
      </c>
      <c r="P540" s="41">
        <v>0</v>
      </c>
      <c r="Q540" s="41">
        <v>0</v>
      </c>
      <c r="R540" s="2">
        <v>0</v>
      </c>
      <c r="S540" s="2">
        <v>0</v>
      </c>
      <c r="T540" s="59" t="s">
        <v>105</v>
      </c>
      <c r="U540" s="2" t="s">
        <v>714</v>
      </c>
    </row>
    <row r="541" spans="1:21">
      <c r="A541" s="52" t="str">
        <f t="shared" si="151"/>
        <v>1470</v>
      </c>
      <c r="B541" s="50" t="str">
        <f t="shared" si="148"/>
        <v>track_1470</v>
      </c>
      <c r="C541" s="2">
        <f t="shared" si="159"/>
        <v>24</v>
      </c>
      <c r="D541" s="2">
        <f t="shared" si="160"/>
        <v>0</v>
      </c>
      <c r="E541" s="2">
        <f t="shared" si="161"/>
        <v>1</v>
      </c>
      <c r="F541" s="2">
        <f t="shared" si="162"/>
        <v>2</v>
      </c>
      <c r="G541" s="2">
        <f t="shared" si="149"/>
        <v>1</v>
      </c>
      <c r="H541" s="2">
        <f t="shared" si="150"/>
        <v>21</v>
      </c>
      <c r="I541" s="41">
        <v>4</v>
      </c>
      <c r="J541" s="41">
        <f t="shared" si="163"/>
        <v>0</v>
      </c>
      <c r="K541" s="41">
        <f t="shared" si="164"/>
        <v>1</v>
      </c>
      <c r="L541" s="41">
        <f t="shared" si="165"/>
        <v>1</v>
      </c>
      <c r="M541" s="41">
        <f t="shared" si="166"/>
        <v>1</v>
      </c>
      <c r="N541" s="41">
        <f t="shared" si="157"/>
        <v>1</v>
      </c>
      <c r="O541" s="41">
        <f t="shared" si="167"/>
        <v>1</v>
      </c>
      <c r="P541" s="41">
        <v>0</v>
      </c>
      <c r="Q541" s="41">
        <v>0</v>
      </c>
      <c r="R541" s="2">
        <v>0</v>
      </c>
      <c r="S541" s="2">
        <v>0</v>
      </c>
      <c r="T541" s="59" t="s">
        <v>105</v>
      </c>
      <c r="U541" s="2" t="s">
        <v>715</v>
      </c>
    </row>
    <row r="542" spans="1:21">
      <c r="A542" s="52" t="str">
        <f t="shared" si="151"/>
        <v>1471</v>
      </c>
      <c r="B542" s="50" t="str">
        <f t="shared" ref="B542:B550" si="168">"track_"&amp;A542</f>
        <v>track_1471</v>
      </c>
      <c r="C542" s="2">
        <f t="shared" si="159"/>
        <v>24</v>
      </c>
      <c r="D542" s="2">
        <f t="shared" si="160"/>
        <v>0</v>
      </c>
      <c r="E542" s="2">
        <f t="shared" si="161"/>
        <v>3</v>
      </c>
      <c r="F542" s="2">
        <f t="shared" si="162"/>
        <v>2</v>
      </c>
      <c r="G542" s="2">
        <f t="shared" ref="G542:G550" si="169">INT(RIGHT(LEFT(U542,13),1))</f>
        <v>1</v>
      </c>
      <c r="H542" s="2">
        <f t="shared" ref="H542:H550" si="170">INT(RIGHT(LEFT(U542,16),2))</f>
        <v>22</v>
      </c>
      <c r="I542" s="41">
        <v>4</v>
      </c>
      <c r="J542" s="41">
        <f t="shared" si="163"/>
        <v>0</v>
      </c>
      <c r="K542" s="41">
        <f t="shared" si="164"/>
        <v>1</v>
      </c>
      <c r="L542" s="41">
        <f t="shared" si="165"/>
        <v>1</v>
      </c>
      <c r="M542" s="41">
        <f t="shared" si="166"/>
        <v>1</v>
      </c>
      <c r="N542" s="41">
        <f t="shared" si="157"/>
        <v>1</v>
      </c>
      <c r="O542" s="41">
        <f t="shared" si="167"/>
        <v>1</v>
      </c>
      <c r="P542" s="41">
        <v>0</v>
      </c>
      <c r="Q542" s="41">
        <v>0</v>
      </c>
      <c r="R542" s="2">
        <v>0</v>
      </c>
      <c r="S542" s="2">
        <v>0</v>
      </c>
      <c r="T542" s="59" t="s">
        <v>105</v>
      </c>
      <c r="U542" s="2" t="s">
        <v>716</v>
      </c>
    </row>
    <row r="543" spans="1:21">
      <c r="A543" s="52" t="str">
        <f t="shared" si="151"/>
        <v>1472</v>
      </c>
      <c r="B543" s="50" t="str">
        <f t="shared" si="168"/>
        <v>track_1472</v>
      </c>
      <c r="C543" s="2">
        <f t="shared" si="159"/>
        <v>24</v>
      </c>
      <c r="D543" s="2">
        <f t="shared" si="160"/>
        <v>0</v>
      </c>
      <c r="E543" s="2">
        <f t="shared" si="161"/>
        <v>3</v>
      </c>
      <c r="F543" s="2">
        <f t="shared" si="162"/>
        <v>4</v>
      </c>
      <c r="G543" s="2">
        <f t="shared" si="169"/>
        <v>1</v>
      </c>
      <c r="H543" s="2">
        <f t="shared" si="170"/>
        <v>23</v>
      </c>
      <c r="I543" s="41">
        <v>4</v>
      </c>
      <c r="J543" s="41">
        <f t="shared" si="163"/>
        <v>0</v>
      </c>
      <c r="K543" s="41">
        <f t="shared" si="164"/>
        <v>1</v>
      </c>
      <c r="L543" s="41">
        <f t="shared" si="165"/>
        <v>1</v>
      </c>
      <c r="M543" s="41">
        <f t="shared" si="166"/>
        <v>1</v>
      </c>
      <c r="N543" s="41">
        <f t="shared" si="157"/>
        <v>1</v>
      </c>
      <c r="O543" s="41">
        <f t="shared" si="167"/>
        <v>1</v>
      </c>
      <c r="P543" s="41">
        <v>0</v>
      </c>
      <c r="Q543" s="41">
        <v>0</v>
      </c>
      <c r="R543" s="2">
        <v>0</v>
      </c>
      <c r="S543" s="2">
        <v>0</v>
      </c>
      <c r="T543" s="59" t="s">
        <v>105</v>
      </c>
      <c r="U543" s="2" t="s">
        <v>717</v>
      </c>
    </row>
    <row r="544" spans="1:21">
      <c r="A544" s="52" t="str">
        <f t="shared" si="151"/>
        <v>1473</v>
      </c>
      <c r="B544" s="50" t="str">
        <f t="shared" si="168"/>
        <v>track_1473</v>
      </c>
      <c r="C544" s="2">
        <f t="shared" si="159"/>
        <v>24</v>
      </c>
      <c r="D544" s="2">
        <f t="shared" si="160"/>
        <v>0</v>
      </c>
      <c r="E544" s="2">
        <f t="shared" si="161"/>
        <v>4</v>
      </c>
      <c r="F544" s="2">
        <f t="shared" si="162"/>
        <v>1</v>
      </c>
      <c r="G544" s="2">
        <f t="shared" si="169"/>
        <v>1</v>
      </c>
      <c r="H544" s="2">
        <f t="shared" si="170"/>
        <v>24</v>
      </c>
      <c r="I544" s="41">
        <v>4</v>
      </c>
      <c r="J544" s="41">
        <f t="shared" si="163"/>
        <v>0</v>
      </c>
      <c r="K544" s="41">
        <f t="shared" si="164"/>
        <v>1</v>
      </c>
      <c r="L544" s="41">
        <f t="shared" si="165"/>
        <v>1</v>
      </c>
      <c r="M544" s="41">
        <f t="shared" si="166"/>
        <v>1</v>
      </c>
      <c r="N544" s="41">
        <f t="shared" si="157"/>
        <v>1</v>
      </c>
      <c r="O544" s="41">
        <f t="shared" si="167"/>
        <v>1</v>
      </c>
      <c r="P544" s="41">
        <v>0</v>
      </c>
      <c r="Q544" s="41">
        <v>0</v>
      </c>
      <c r="R544" s="2">
        <v>0</v>
      </c>
      <c r="S544" s="2">
        <v>0</v>
      </c>
      <c r="T544" s="59" t="s">
        <v>105</v>
      </c>
      <c r="U544" s="2" t="s">
        <v>718</v>
      </c>
    </row>
    <row r="545" spans="1:21">
      <c r="A545" s="52" t="str">
        <f t="shared" si="151"/>
        <v>1474</v>
      </c>
      <c r="B545" s="50" t="str">
        <f t="shared" si="168"/>
        <v>track_1474</v>
      </c>
      <c r="C545" s="2">
        <f t="shared" si="159"/>
        <v>23</v>
      </c>
      <c r="D545" s="2">
        <f t="shared" si="160"/>
        <v>1</v>
      </c>
      <c r="E545" s="2">
        <f t="shared" si="161"/>
        <v>1</v>
      </c>
      <c r="F545" s="2">
        <f t="shared" si="162"/>
        <v>3</v>
      </c>
      <c r="G545" s="2">
        <f t="shared" si="169"/>
        <v>1</v>
      </c>
      <c r="H545" s="2">
        <f t="shared" si="170"/>
        <v>19</v>
      </c>
      <c r="I545" s="41">
        <v>4</v>
      </c>
      <c r="J545" s="41">
        <f t="shared" si="163"/>
        <v>1</v>
      </c>
      <c r="K545" s="41">
        <f t="shared" si="164"/>
        <v>1</v>
      </c>
      <c r="L545" s="41">
        <f t="shared" si="165"/>
        <v>0</v>
      </c>
      <c r="M545" s="41">
        <f t="shared" si="166"/>
        <v>1</v>
      </c>
      <c r="N545" s="41">
        <f t="shared" si="157"/>
        <v>0</v>
      </c>
      <c r="O545" s="41">
        <f t="shared" si="167"/>
        <v>1</v>
      </c>
      <c r="P545" s="41">
        <v>0</v>
      </c>
      <c r="Q545" s="41">
        <v>0</v>
      </c>
      <c r="R545" s="2">
        <v>0</v>
      </c>
      <c r="S545" s="2">
        <v>0</v>
      </c>
      <c r="T545" s="59" t="s">
        <v>105</v>
      </c>
      <c r="U545" s="2" t="s">
        <v>719</v>
      </c>
    </row>
    <row r="546" spans="1:21">
      <c r="A546" s="52" t="str">
        <f t="shared" si="151"/>
        <v>1475</v>
      </c>
      <c r="B546" s="50" t="str">
        <f t="shared" si="168"/>
        <v>track_1475</v>
      </c>
      <c r="C546" s="2">
        <f t="shared" si="159"/>
        <v>23</v>
      </c>
      <c r="D546" s="2">
        <f t="shared" si="160"/>
        <v>1</v>
      </c>
      <c r="E546" s="2">
        <f t="shared" si="161"/>
        <v>1</v>
      </c>
      <c r="F546" s="2">
        <f t="shared" si="162"/>
        <v>4</v>
      </c>
      <c r="G546" s="2">
        <f t="shared" si="169"/>
        <v>1</v>
      </c>
      <c r="H546" s="2">
        <f t="shared" si="170"/>
        <v>20</v>
      </c>
      <c r="I546" s="41">
        <v>4</v>
      </c>
      <c r="J546" s="41">
        <f t="shared" si="163"/>
        <v>1</v>
      </c>
      <c r="K546" s="41">
        <f t="shared" si="164"/>
        <v>1</v>
      </c>
      <c r="L546" s="41">
        <f t="shared" si="165"/>
        <v>0</v>
      </c>
      <c r="M546" s="41">
        <f t="shared" si="166"/>
        <v>1</v>
      </c>
      <c r="N546" s="41">
        <f t="shared" si="157"/>
        <v>0</v>
      </c>
      <c r="O546" s="41">
        <f t="shared" si="167"/>
        <v>1</v>
      </c>
      <c r="P546" s="41">
        <v>0</v>
      </c>
      <c r="Q546" s="41">
        <v>0</v>
      </c>
      <c r="R546" s="2">
        <v>0</v>
      </c>
      <c r="S546" s="2">
        <v>0</v>
      </c>
      <c r="T546" s="59" t="s">
        <v>105</v>
      </c>
      <c r="U546" s="2" t="s">
        <v>720</v>
      </c>
    </row>
    <row r="547" spans="1:21">
      <c r="A547" s="52" t="str">
        <f t="shared" si="151"/>
        <v>1476</v>
      </c>
      <c r="B547" s="50" t="str">
        <f t="shared" si="168"/>
        <v>track_1476</v>
      </c>
      <c r="C547" s="2">
        <f t="shared" si="159"/>
        <v>23</v>
      </c>
      <c r="D547" s="2">
        <f t="shared" si="160"/>
        <v>1</v>
      </c>
      <c r="E547" s="2">
        <f t="shared" si="161"/>
        <v>2</v>
      </c>
      <c r="F547" s="2">
        <f t="shared" si="162"/>
        <v>4</v>
      </c>
      <c r="G547" s="2">
        <f t="shared" si="169"/>
        <v>1</v>
      </c>
      <c r="H547" s="2">
        <f t="shared" si="170"/>
        <v>21</v>
      </c>
      <c r="I547" s="41">
        <v>4</v>
      </c>
      <c r="J547" s="41">
        <f t="shared" si="163"/>
        <v>1</v>
      </c>
      <c r="K547" s="41">
        <f t="shared" si="164"/>
        <v>1</v>
      </c>
      <c r="L547" s="41">
        <f t="shared" si="165"/>
        <v>0</v>
      </c>
      <c r="M547" s="41">
        <f t="shared" si="166"/>
        <v>1</v>
      </c>
      <c r="N547" s="41">
        <f t="shared" si="157"/>
        <v>0</v>
      </c>
      <c r="O547" s="41">
        <f t="shared" si="167"/>
        <v>1</v>
      </c>
      <c r="P547" s="41">
        <v>0</v>
      </c>
      <c r="Q547" s="41">
        <v>0</v>
      </c>
      <c r="R547" s="2">
        <v>0</v>
      </c>
      <c r="S547" s="2">
        <v>0</v>
      </c>
      <c r="T547" s="59" t="s">
        <v>105</v>
      </c>
      <c r="U547" s="2" t="s">
        <v>721</v>
      </c>
    </row>
    <row r="548" spans="1:21">
      <c r="A548" s="52" t="str">
        <f t="shared" si="151"/>
        <v>1477</v>
      </c>
      <c r="B548" s="50" t="str">
        <f t="shared" si="168"/>
        <v>track_1477</v>
      </c>
      <c r="C548" s="2">
        <f t="shared" si="159"/>
        <v>23</v>
      </c>
      <c r="D548" s="2">
        <f t="shared" si="160"/>
        <v>1</v>
      </c>
      <c r="E548" s="2">
        <f t="shared" si="161"/>
        <v>2</v>
      </c>
      <c r="F548" s="2">
        <f t="shared" si="162"/>
        <v>3</v>
      </c>
      <c r="G548" s="2">
        <f t="shared" si="169"/>
        <v>1</v>
      </c>
      <c r="H548" s="2">
        <f t="shared" si="170"/>
        <v>22</v>
      </c>
      <c r="I548" s="41">
        <v>4</v>
      </c>
      <c r="J548" s="41">
        <f t="shared" si="163"/>
        <v>1</v>
      </c>
      <c r="K548" s="41">
        <f t="shared" si="164"/>
        <v>1</v>
      </c>
      <c r="L548" s="41">
        <f t="shared" si="165"/>
        <v>0</v>
      </c>
      <c r="M548" s="41">
        <f t="shared" si="166"/>
        <v>1</v>
      </c>
      <c r="N548" s="41">
        <f t="shared" si="157"/>
        <v>0</v>
      </c>
      <c r="O548" s="41">
        <f t="shared" si="167"/>
        <v>1</v>
      </c>
      <c r="P548" s="41">
        <v>0</v>
      </c>
      <c r="Q548" s="41">
        <v>0</v>
      </c>
      <c r="R548" s="2">
        <v>0</v>
      </c>
      <c r="S548" s="2">
        <v>0</v>
      </c>
      <c r="T548" s="59" t="s">
        <v>105</v>
      </c>
      <c r="U548" s="2" t="s">
        <v>722</v>
      </c>
    </row>
    <row r="549" spans="1:21">
      <c r="A549" s="52" t="str">
        <f t="shared" si="151"/>
        <v>1478</v>
      </c>
      <c r="B549" s="50" t="str">
        <f t="shared" si="168"/>
        <v>track_1478</v>
      </c>
      <c r="C549" s="2">
        <f t="shared" si="159"/>
        <v>23</v>
      </c>
      <c r="D549" s="2">
        <f t="shared" si="160"/>
        <v>1</v>
      </c>
      <c r="E549" s="2">
        <f t="shared" si="161"/>
        <v>3</v>
      </c>
      <c r="F549" s="2">
        <f t="shared" si="162"/>
        <v>4</v>
      </c>
      <c r="G549" s="2">
        <f t="shared" si="169"/>
        <v>1</v>
      </c>
      <c r="H549" s="2">
        <f t="shared" si="170"/>
        <v>23</v>
      </c>
      <c r="I549" s="41">
        <v>4</v>
      </c>
      <c r="J549" s="41">
        <f t="shared" si="163"/>
        <v>1</v>
      </c>
      <c r="K549" s="41">
        <f t="shared" si="164"/>
        <v>1</v>
      </c>
      <c r="L549" s="41">
        <f t="shared" si="165"/>
        <v>0</v>
      </c>
      <c r="M549" s="41">
        <f t="shared" si="166"/>
        <v>1</v>
      </c>
      <c r="N549" s="41">
        <f t="shared" si="157"/>
        <v>0</v>
      </c>
      <c r="O549" s="41">
        <f t="shared" si="167"/>
        <v>1</v>
      </c>
      <c r="P549" s="41">
        <v>0</v>
      </c>
      <c r="Q549" s="41">
        <v>0</v>
      </c>
      <c r="R549" s="2">
        <v>0</v>
      </c>
      <c r="S549" s="2">
        <v>0</v>
      </c>
      <c r="T549" s="59" t="s">
        <v>105</v>
      </c>
      <c r="U549" s="2" t="s">
        <v>723</v>
      </c>
    </row>
    <row r="550" spans="1:21">
      <c r="A550" s="52" t="str">
        <f t="shared" si="151"/>
        <v>1479</v>
      </c>
      <c r="B550" s="50" t="str">
        <f t="shared" si="168"/>
        <v>track_1479</v>
      </c>
      <c r="C550" s="2">
        <f t="shared" si="159"/>
        <v>23</v>
      </c>
      <c r="D550" s="2">
        <f t="shared" si="160"/>
        <v>1</v>
      </c>
      <c r="E550" s="2">
        <f t="shared" si="161"/>
        <v>3</v>
      </c>
      <c r="F550" s="2">
        <f t="shared" si="162"/>
        <v>1</v>
      </c>
      <c r="G550" s="2">
        <f t="shared" si="169"/>
        <v>1</v>
      </c>
      <c r="H550" s="2">
        <f t="shared" si="170"/>
        <v>24</v>
      </c>
      <c r="I550" s="41">
        <v>4</v>
      </c>
      <c r="J550" s="41">
        <f t="shared" si="163"/>
        <v>1</v>
      </c>
      <c r="K550" s="41">
        <f t="shared" si="164"/>
        <v>1</v>
      </c>
      <c r="L550" s="41">
        <f t="shared" si="165"/>
        <v>0</v>
      </c>
      <c r="M550" s="41">
        <f t="shared" si="166"/>
        <v>1</v>
      </c>
      <c r="N550" s="41">
        <f t="shared" si="157"/>
        <v>0</v>
      </c>
      <c r="O550" s="41">
        <f t="shared" si="167"/>
        <v>1</v>
      </c>
      <c r="P550" s="41">
        <v>0</v>
      </c>
      <c r="Q550" s="41">
        <v>0</v>
      </c>
      <c r="R550" s="2">
        <v>0</v>
      </c>
      <c r="S550" s="2">
        <v>0</v>
      </c>
      <c r="T550" s="59" t="s">
        <v>105</v>
      </c>
      <c r="U550" s="2" t="s">
        <v>724</v>
      </c>
    </row>
  </sheetData>
  <mergeCells count="7">
    <mergeCell ref="AO37:AO47"/>
    <mergeCell ref="X88:Z97"/>
    <mergeCell ref="X37:Z47"/>
    <mergeCell ref="X48:Z57"/>
    <mergeCell ref="X58:Z67"/>
    <mergeCell ref="X68:Z77"/>
    <mergeCell ref="X78:Z87"/>
  </mergeCells>
  <phoneticPr fontId="27" type="noConversion"/>
  <conditionalFormatting sqref="T5">
    <cfRule type="containsText" dxfId="1340" priority="1370" operator="containsText" text=" ">
      <formula>NOT(ISERROR(SEARCH(" ",T5)))</formula>
    </cfRule>
  </conditionalFormatting>
  <conditionalFormatting sqref="U5">
    <cfRule type="containsText" dxfId="1339" priority="1213" operator="containsText" text=" ">
      <formula>NOT(ISERROR(SEARCH(" ",U5)))</formula>
    </cfRule>
  </conditionalFormatting>
  <conditionalFormatting sqref="C10:D10">
    <cfRule type="containsText" dxfId="1338" priority="1169" operator="containsText" text=" ">
      <formula>NOT(ISERROR(SEARCH(" ",C10)))</formula>
    </cfRule>
  </conditionalFormatting>
  <conditionalFormatting sqref="U10">
    <cfRule type="containsText" dxfId="1337" priority="1170" operator="containsText" text=" ">
      <formula>NOT(ISERROR(SEARCH(" ",U10)))</formula>
    </cfRule>
  </conditionalFormatting>
  <conditionalFormatting sqref="V21">
    <cfRule type="containsText" dxfId="1336" priority="1459" operator="containsText" text=" ">
      <formula>NOT(ISERROR(SEARCH(" ",V21)))</formula>
    </cfRule>
  </conditionalFormatting>
  <conditionalFormatting sqref="V22">
    <cfRule type="containsText" dxfId="1335" priority="1458" operator="containsText" text=" ">
      <formula>NOT(ISERROR(SEARCH(" ",V22)))</formula>
    </cfRule>
  </conditionalFormatting>
  <conditionalFormatting sqref="V23">
    <cfRule type="containsText" dxfId="1334" priority="1167" operator="containsText" text=" ">
      <formula>NOT(ISERROR(SEARCH(" ",V23)))</formula>
    </cfRule>
  </conditionalFormatting>
  <conditionalFormatting sqref="V24">
    <cfRule type="containsText" dxfId="1333" priority="1166" operator="containsText" text=" ">
      <formula>NOT(ISERROR(SEARCH(" ",V24)))</formula>
    </cfRule>
  </conditionalFormatting>
  <conditionalFormatting sqref="J27:L27">
    <cfRule type="containsText" dxfId="1332" priority="1177" operator="containsText" text=" ">
      <formula>NOT(ISERROR(SEARCH(" ",J27)))</formula>
    </cfRule>
  </conditionalFormatting>
  <conditionalFormatting sqref="M27:T27">
    <cfRule type="containsText" dxfId="1331" priority="1176" operator="containsText" text=" ">
      <formula>NOT(ISERROR(SEARCH(" ",M27)))</formula>
    </cfRule>
  </conditionalFormatting>
  <conditionalFormatting sqref="J28:L28">
    <cfRule type="containsText" dxfId="1330" priority="1175" operator="containsText" text=" ">
      <formula>NOT(ISERROR(SEARCH(" ",J28)))</formula>
    </cfRule>
  </conditionalFormatting>
  <conditionalFormatting sqref="M28:T28">
    <cfRule type="containsText" dxfId="1329" priority="1174" operator="containsText" text=" ">
      <formula>NOT(ISERROR(SEARCH(" ",M28)))</formula>
    </cfRule>
  </conditionalFormatting>
  <conditionalFormatting sqref="N36">
    <cfRule type="containsText" dxfId="1328" priority="1335" operator="containsText" text=" ">
      <formula>NOT(ISERROR(SEARCH(" ",N36)))</formula>
    </cfRule>
  </conditionalFormatting>
  <conditionalFormatting sqref="O36">
    <cfRule type="containsText" dxfId="1327" priority="1312" operator="containsText" text=" ">
      <formula>NOT(ISERROR(SEARCH(" ",O36)))</formula>
    </cfRule>
  </conditionalFormatting>
  <conditionalFormatting sqref="N37">
    <cfRule type="containsText" dxfId="1326" priority="1333" operator="containsText" text=" ">
      <formula>NOT(ISERROR(SEARCH(" ",N37)))</formula>
    </cfRule>
  </conditionalFormatting>
  <conditionalFormatting sqref="O37">
    <cfRule type="containsText" dxfId="1325" priority="1311" operator="containsText" text=" ">
      <formula>NOT(ISERROR(SEARCH(" ",O37)))</formula>
    </cfRule>
  </conditionalFormatting>
  <conditionalFormatting sqref="C38:D38">
    <cfRule type="containsText" dxfId="1324" priority="1147" operator="containsText" text=" ">
      <formula>NOT(ISERROR(SEARCH(" ",C38)))</formula>
    </cfRule>
  </conditionalFormatting>
  <conditionalFormatting sqref="N38">
    <cfRule type="containsText" dxfId="1323" priority="1150" operator="containsText" text=" ">
      <formula>NOT(ISERROR(SEARCH(" ",N38)))</formula>
    </cfRule>
  </conditionalFormatting>
  <conditionalFormatting sqref="O38">
    <cfRule type="containsText" dxfId="1322" priority="1149" operator="containsText" text=" ">
      <formula>NOT(ISERROR(SEARCH(" ",O38)))</formula>
    </cfRule>
  </conditionalFormatting>
  <conditionalFormatting sqref="P38">
    <cfRule type="cellIs" dxfId="1321" priority="1146" operator="equal">
      <formula>0</formula>
    </cfRule>
    <cfRule type="containsText" dxfId="1320" priority="1153" operator="containsText" text=" ">
      <formula>NOT(ISERROR(SEARCH(" ",P38)))</formula>
    </cfRule>
  </conditionalFormatting>
  <conditionalFormatting sqref="U38">
    <cfRule type="containsText" dxfId="1319" priority="1148" operator="containsText" text=" ">
      <formula>NOT(ISERROR(SEARCH(" ",U38)))</formula>
    </cfRule>
  </conditionalFormatting>
  <conditionalFormatting sqref="AA44">
    <cfRule type="containsText" dxfId="1318" priority="1296" operator="containsText" text=" ">
      <formula>NOT(ISERROR(SEARCH(" ",AA44)))</formula>
    </cfRule>
  </conditionalFormatting>
  <conditionalFormatting sqref="AD48">
    <cfRule type="containsText" dxfId="1317" priority="1142" operator="containsText" text=" ">
      <formula>NOT(ISERROR(SEARCH(" ",AD48)))</formula>
    </cfRule>
    <cfRule type="containsText" dxfId="1316" priority="1143" operator="containsText" text=" ">
      <formula>NOT(ISERROR(SEARCH(" ",AD48)))</formula>
    </cfRule>
  </conditionalFormatting>
  <conditionalFormatting sqref="AD53">
    <cfRule type="containsText" dxfId="1315" priority="1138" operator="containsText" text=" ">
      <formula>NOT(ISERROR(SEARCH(" ",AD53)))</formula>
    </cfRule>
    <cfRule type="containsText" dxfId="1314" priority="1139" operator="containsText" text=" ">
      <formula>NOT(ISERROR(SEARCH(" ",AD53)))</formula>
    </cfRule>
  </conditionalFormatting>
  <conditionalFormatting sqref="AF53">
    <cfRule type="containsText" dxfId="1313" priority="1236" operator="containsText" text=" ">
      <formula>NOT(ISERROR(SEARCH(" ",AF53)))</formula>
    </cfRule>
    <cfRule type="containsText" dxfId="1312" priority="1237" operator="containsText" text=" ">
      <formula>NOT(ISERROR(SEARCH(" ",AF53)))</formula>
    </cfRule>
  </conditionalFormatting>
  <conditionalFormatting sqref="AD59">
    <cfRule type="containsText" dxfId="1311" priority="1108" operator="containsText" text=" ">
      <formula>NOT(ISERROR(SEARCH(" ",AD59)))</formula>
    </cfRule>
    <cfRule type="containsText" dxfId="1310" priority="1109" operator="containsText" text=" ">
      <formula>NOT(ISERROR(SEARCH(" ",AD59)))</formula>
    </cfRule>
  </conditionalFormatting>
  <conditionalFormatting sqref="AF63">
    <cfRule type="containsText" dxfId="1309" priority="1240" operator="containsText" text=" ">
      <formula>NOT(ISERROR(SEARCH(" ",AF63)))</formula>
    </cfRule>
    <cfRule type="containsText" dxfId="1308" priority="1241" operator="containsText" text=" ">
      <formula>NOT(ISERROR(SEARCH(" ",AF63)))</formula>
    </cfRule>
  </conditionalFormatting>
  <conditionalFormatting sqref="AD74">
    <cfRule type="containsText" dxfId="1307" priority="1124" operator="containsText" text=" ">
      <formula>NOT(ISERROR(SEARCH(" ",AD74)))</formula>
    </cfRule>
    <cfRule type="containsText" dxfId="1306" priority="1125" operator="containsText" text=" ">
      <formula>NOT(ISERROR(SEARCH(" ",AD74)))</formula>
    </cfRule>
  </conditionalFormatting>
  <conditionalFormatting sqref="AD75">
    <cfRule type="containsText" dxfId="1305" priority="1122" operator="containsText" text=" ">
      <formula>NOT(ISERROR(SEARCH(" ",AD75)))</formula>
    </cfRule>
    <cfRule type="containsText" dxfId="1304" priority="1123" operator="containsText" text=" ">
      <formula>NOT(ISERROR(SEARCH(" ",AD75)))</formula>
    </cfRule>
  </conditionalFormatting>
  <conditionalFormatting sqref="AD76">
    <cfRule type="containsText" dxfId="1303" priority="1126" operator="containsText" text=" ">
      <formula>NOT(ISERROR(SEARCH(" ",AD76)))</formula>
    </cfRule>
    <cfRule type="containsText" dxfId="1302" priority="1127" operator="containsText" text=" ">
      <formula>NOT(ISERROR(SEARCH(" ",AD76)))</formula>
    </cfRule>
  </conditionalFormatting>
  <conditionalFormatting sqref="AD77">
    <cfRule type="containsText" dxfId="1301" priority="1132" operator="containsText" text=" ">
      <formula>NOT(ISERROR(SEARCH(" ",AD77)))</formula>
    </cfRule>
    <cfRule type="containsText" dxfId="1300" priority="1133" operator="containsText" text=" ">
      <formula>NOT(ISERROR(SEARCH(" ",AD77)))</formula>
    </cfRule>
  </conditionalFormatting>
  <conditionalFormatting sqref="AD78">
    <cfRule type="containsText" dxfId="1299" priority="1128" operator="containsText" text=" ">
      <formula>NOT(ISERROR(SEARCH(" ",AD78)))</formula>
    </cfRule>
    <cfRule type="containsText" dxfId="1298" priority="1129" operator="containsText" text=" ">
      <formula>NOT(ISERROR(SEARCH(" ",AD78)))</formula>
    </cfRule>
  </conditionalFormatting>
  <conditionalFormatting sqref="AD79">
    <cfRule type="containsText" dxfId="1297" priority="1130" operator="containsText" text=" ">
      <formula>NOT(ISERROR(SEARCH(" ",AD79)))</formula>
    </cfRule>
    <cfRule type="containsText" dxfId="1296" priority="1131" operator="containsText" text=" ">
      <formula>NOT(ISERROR(SEARCH(" ",AD79)))</formula>
    </cfRule>
  </conditionalFormatting>
  <conditionalFormatting sqref="AD81">
    <cfRule type="containsText" dxfId="1295" priority="1120" operator="containsText" text=" ">
      <formula>NOT(ISERROR(SEARCH(" ",AD81)))</formula>
    </cfRule>
    <cfRule type="containsText" dxfId="1294" priority="1121" operator="containsText" text=" ">
      <formula>NOT(ISERROR(SEARCH(" ",AD81)))</formula>
    </cfRule>
  </conditionalFormatting>
  <conditionalFormatting sqref="AF81">
    <cfRule type="containsText" dxfId="1293" priority="1260" operator="containsText" text=" ">
      <formula>NOT(ISERROR(SEARCH(" ",AF81)))</formula>
    </cfRule>
    <cfRule type="containsText" dxfId="1292" priority="1261" operator="containsText" text=" ">
      <formula>NOT(ISERROR(SEARCH(" ",AF81)))</formula>
    </cfRule>
  </conditionalFormatting>
  <conditionalFormatting sqref="AD82">
    <cfRule type="containsText" dxfId="1291" priority="1114" operator="containsText" text=" ">
      <formula>NOT(ISERROR(SEARCH(" ",AD82)))</formula>
    </cfRule>
    <cfRule type="containsText" dxfId="1290" priority="1115" operator="containsText" text=" ">
      <formula>NOT(ISERROR(SEARCH(" ",AD82)))</formula>
    </cfRule>
  </conditionalFormatting>
  <conditionalFormatting sqref="AF82">
    <cfRule type="containsText" dxfId="1289" priority="1256" operator="containsText" text=" ">
      <formula>NOT(ISERROR(SEARCH(" ",AF82)))</formula>
    </cfRule>
    <cfRule type="containsText" dxfId="1288" priority="1257" operator="containsText" text=" ">
      <formula>NOT(ISERROR(SEARCH(" ",AF82)))</formula>
    </cfRule>
  </conditionalFormatting>
  <conditionalFormatting sqref="AH82:AJ82">
    <cfRule type="containsText" dxfId="1287" priority="1094" operator="containsText" text=" ">
      <formula>NOT(ISERROR(SEARCH(" ",AH82)))</formula>
    </cfRule>
  </conditionalFormatting>
  <conditionalFormatting sqref="AK82">
    <cfRule type="containsText" dxfId="1286" priority="1091" operator="containsText" text=" ">
      <formula>NOT(ISERROR(SEARCH(" ",AK82)))</formula>
    </cfRule>
  </conditionalFormatting>
  <conditionalFormatting sqref="AL82">
    <cfRule type="containsText" dxfId="1285" priority="1093" operator="containsText" text=" ">
      <formula>NOT(ISERROR(SEARCH(" ",AL82)))</formula>
    </cfRule>
  </conditionalFormatting>
  <conditionalFormatting sqref="AM82">
    <cfRule type="containsText" dxfId="1284" priority="1092" operator="containsText" text=" ">
      <formula>NOT(ISERROR(SEARCH(" ",AM82)))</formula>
    </cfRule>
  </conditionalFormatting>
  <conditionalFormatting sqref="AD83">
    <cfRule type="containsText" dxfId="1283" priority="1118" operator="containsText" text=" ">
      <formula>NOT(ISERROR(SEARCH(" ",AD83)))</formula>
    </cfRule>
    <cfRule type="containsText" dxfId="1282" priority="1119" operator="containsText" text=" ">
      <formula>NOT(ISERROR(SEARCH(" ",AD83)))</formula>
    </cfRule>
  </conditionalFormatting>
  <conditionalFormatting sqref="AF83">
    <cfRule type="containsText" dxfId="1281" priority="1258" operator="containsText" text=" ">
      <formula>NOT(ISERROR(SEARCH(" ",AF83)))</formula>
    </cfRule>
    <cfRule type="containsText" dxfId="1280" priority="1259" operator="containsText" text=" ">
      <formula>NOT(ISERROR(SEARCH(" ",AF83)))</formula>
    </cfRule>
  </conditionalFormatting>
  <conditionalFormatting sqref="AD84">
    <cfRule type="containsText" dxfId="1279" priority="1116" operator="containsText" text=" ">
      <formula>NOT(ISERROR(SEARCH(" ",AD84)))</formula>
    </cfRule>
    <cfRule type="containsText" dxfId="1278" priority="1117" operator="containsText" text=" ">
      <formula>NOT(ISERROR(SEARCH(" ",AD84)))</formula>
    </cfRule>
  </conditionalFormatting>
  <conditionalFormatting sqref="AE84">
    <cfRule type="containsText" dxfId="1277" priority="1264" operator="containsText" text=" ">
      <formula>NOT(ISERROR(SEARCH(" ",AE84)))</formula>
    </cfRule>
    <cfRule type="containsText" dxfId="1276" priority="1265" operator="containsText" text=" ">
      <formula>NOT(ISERROR(SEARCH(" ",AE84)))</formula>
    </cfRule>
  </conditionalFormatting>
  <conditionalFormatting sqref="AF84">
    <cfRule type="containsText" dxfId="1275" priority="1248" operator="containsText" text=" ">
      <formula>NOT(ISERROR(SEARCH(" ",AF84)))</formula>
    </cfRule>
    <cfRule type="containsText" dxfId="1274" priority="1249" operator="containsText" text=" ">
      <formula>NOT(ISERROR(SEARCH(" ",AF84)))</formula>
    </cfRule>
  </conditionalFormatting>
  <conditionalFormatting sqref="AG84">
    <cfRule type="containsText" dxfId="1273" priority="1222" operator="containsText" text=" ">
      <formula>NOT(ISERROR(SEARCH(" ",AG84)))</formula>
    </cfRule>
    <cfRule type="containsText" dxfId="1272" priority="1223" operator="containsText" text=" ">
      <formula>NOT(ISERROR(SEARCH(" ",AG84)))</formula>
    </cfRule>
  </conditionalFormatting>
  <conditionalFormatting sqref="AF85">
    <cfRule type="containsText" dxfId="1271" priority="1254" operator="containsText" text=" ">
      <formula>NOT(ISERROR(SEARCH(" ",AF85)))</formula>
    </cfRule>
    <cfRule type="containsText" dxfId="1270" priority="1255" operator="containsText" text=" ">
      <formula>NOT(ISERROR(SEARCH(" ",AF85)))</formula>
    </cfRule>
  </conditionalFormatting>
  <conditionalFormatting sqref="AF86">
    <cfRule type="containsText" dxfId="1269" priority="1252" operator="containsText" text=" ">
      <formula>NOT(ISERROR(SEARCH(" ",AF86)))</formula>
    </cfRule>
    <cfRule type="containsText" dxfId="1268" priority="1253" operator="containsText" text=" ">
      <formula>NOT(ISERROR(SEARCH(" ",AF86)))</formula>
    </cfRule>
  </conditionalFormatting>
  <conditionalFormatting sqref="AF87">
    <cfRule type="containsText" dxfId="1267" priority="1250" operator="containsText" text=" ">
      <formula>NOT(ISERROR(SEARCH(" ",AF87)))</formula>
    </cfRule>
    <cfRule type="containsText" dxfId="1266" priority="1251" operator="containsText" text=" ">
      <formula>NOT(ISERROR(SEARCH(" ",AF87)))</formula>
    </cfRule>
  </conditionalFormatting>
  <conditionalFormatting sqref="AC88">
    <cfRule type="containsText" dxfId="1265" priority="1101" operator="containsText" text=" ">
      <formula>NOT(ISERROR(SEARCH(" ",AC88)))</formula>
    </cfRule>
    <cfRule type="containsText" dxfId="1264" priority="1102" operator="containsText" text=" ">
      <formula>NOT(ISERROR(SEARCH(" ",AC88)))</formula>
    </cfRule>
  </conditionalFormatting>
  <conditionalFormatting sqref="AD88">
    <cfRule type="containsText" dxfId="1263" priority="1136" operator="containsText" text=" ">
      <formula>NOT(ISERROR(SEARCH(" ",AD88)))</formula>
    </cfRule>
    <cfRule type="containsText" dxfId="1262" priority="1137" operator="containsText" text=" ">
      <formula>NOT(ISERROR(SEARCH(" ",AD88)))</formula>
    </cfRule>
  </conditionalFormatting>
  <conditionalFormatting sqref="AE88">
    <cfRule type="containsText" dxfId="1261" priority="1262" operator="containsText" text=" ">
      <formula>NOT(ISERROR(SEARCH(" ",AE88)))</formula>
    </cfRule>
    <cfRule type="containsText" dxfId="1260" priority="1263" operator="containsText" text=" ">
      <formula>NOT(ISERROR(SEARCH(" ",AE88)))</formula>
    </cfRule>
  </conditionalFormatting>
  <conditionalFormatting sqref="AF88">
    <cfRule type="containsText" dxfId="1259" priority="1246" operator="containsText" text=" ">
      <formula>NOT(ISERROR(SEARCH(" ",AF88)))</formula>
    </cfRule>
    <cfRule type="containsText" dxfId="1258" priority="1247" operator="containsText" text=" ">
      <formula>NOT(ISERROR(SEARCH(" ",AF88)))</formula>
    </cfRule>
  </conditionalFormatting>
  <conditionalFormatting sqref="AG88">
    <cfRule type="containsText" dxfId="1257" priority="1220" operator="containsText" text=" ">
      <formula>NOT(ISERROR(SEARCH(" ",AG88)))</formula>
    </cfRule>
    <cfRule type="containsText" dxfId="1256" priority="1221" operator="containsText" text=" ">
      <formula>NOT(ISERROR(SEARCH(" ",AG88)))</formula>
    </cfRule>
  </conditionalFormatting>
  <conditionalFormatting sqref="W103">
    <cfRule type="containsText" dxfId="1255" priority="1304" operator="containsText" text=" ">
      <formula>NOT(ISERROR(SEARCH(" ",W103)))</formula>
    </cfRule>
  </conditionalFormatting>
  <conditionalFormatting sqref="V168">
    <cfRule type="containsText" dxfId="1254" priority="1308" operator="containsText" text=" ">
      <formula>NOT(ISERROR(SEARCH(" ",V168)))</formula>
    </cfRule>
  </conditionalFormatting>
  <conditionalFormatting sqref="V169">
    <cfRule type="containsText" dxfId="1253" priority="1307" operator="containsText" text=" ">
      <formula>NOT(ISERROR(SEARCH(" ",V169)))</formula>
    </cfRule>
  </conditionalFormatting>
  <conditionalFormatting sqref="O299">
    <cfRule type="cellIs" dxfId="1252" priority="516" operator="equal">
      <formula>0</formula>
    </cfRule>
    <cfRule type="containsText" dxfId="1251" priority="517" operator="containsText" text=" ">
      <formula>NOT(ISERROR(SEARCH(" ",O299)))</formula>
    </cfRule>
  </conditionalFormatting>
  <conditionalFormatting sqref="U299">
    <cfRule type="containsText" dxfId="1250" priority="1154" operator="containsText" text=" ">
      <formula>NOT(ISERROR(SEARCH(" ",U299)))</formula>
    </cfRule>
  </conditionalFormatting>
  <conditionalFormatting sqref="AC299:AF299">
    <cfRule type="containsText" dxfId="1249" priority="1156" operator="containsText" text=" ">
      <formula>NOT(ISERROR(SEARCH(" ",AC299)))</formula>
    </cfRule>
    <cfRule type="containsText" dxfId="1248" priority="1157" operator="containsText" text=" ">
      <formula>NOT(ISERROR(SEARCH(" ",AC299)))</formula>
    </cfRule>
  </conditionalFormatting>
  <conditionalFormatting sqref="A304">
    <cfRule type="containsText" dxfId="1247" priority="1063" operator="containsText" text=" ">
      <formula>NOT(ISERROR(SEARCH(" ",A304)))</formula>
    </cfRule>
  </conditionalFormatting>
  <conditionalFormatting sqref="B304">
    <cfRule type="containsText" dxfId="1246" priority="1067" operator="containsText" text=" ">
      <formula>NOT(ISERROR(SEARCH(" ",B304)))</formula>
    </cfRule>
  </conditionalFormatting>
  <conditionalFormatting sqref="C304:T304">
    <cfRule type="containsText" dxfId="1245" priority="1065" operator="containsText" text=" ">
      <formula>NOT(ISERROR(SEARCH(" ",C304)))</formula>
    </cfRule>
  </conditionalFormatting>
  <conditionalFormatting sqref="J304:P304">
    <cfRule type="cellIs" dxfId="1244" priority="1064" operator="equal">
      <formula>0</formula>
    </cfRule>
  </conditionalFormatting>
  <conditionalFormatting sqref="U304">
    <cfRule type="containsText" dxfId="1243" priority="1066" operator="containsText" text=" ">
      <formula>NOT(ISERROR(SEARCH(" ",U304)))</formula>
    </cfRule>
  </conditionalFormatting>
  <conditionalFormatting sqref="A305">
    <cfRule type="containsText" dxfId="1242" priority="1058" operator="containsText" text=" ">
      <formula>NOT(ISERROR(SEARCH(" ",A305)))</formula>
    </cfRule>
  </conditionalFormatting>
  <conditionalFormatting sqref="B305">
    <cfRule type="containsText" dxfId="1241" priority="1062" operator="containsText" text=" ">
      <formula>NOT(ISERROR(SEARCH(" ",B305)))</formula>
    </cfRule>
  </conditionalFormatting>
  <conditionalFormatting sqref="C305:T305">
    <cfRule type="containsText" dxfId="1240" priority="1060" operator="containsText" text=" ">
      <formula>NOT(ISERROR(SEARCH(" ",C305)))</formula>
    </cfRule>
  </conditionalFormatting>
  <conditionalFormatting sqref="J305:P305">
    <cfRule type="cellIs" dxfId="1239" priority="1059" operator="equal">
      <formula>0</formula>
    </cfRule>
  </conditionalFormatting>
  <conditionalFormatting sqref="U305">
    <cfRule type="containsText" dxfId="1238" priority="1061" operator="containsText" text=" ">
      <formula>NOT(ISERROR(SEARCH(" ",U305)))</formula>
    </cfRule>
  </conditionalFormatting>
  <conditionalFormatting sqref="A306">
    <cfRule type="containsText" dxfId="1237" priority="1053" operator="containsText" text=" ">
      <formula>NOT(ISERROR(SEARCH(" ",A306)))</formula>
    </cfRule>
  </conditionalFormatting>
  <conditionalFormatting sqref="B306">
    <cfRule type="containsText" dxfId="1236" priority="1057" operator="containsText" text=" ">
      <formula>NOT(ISERROR(SEARCH(" ",B306)))</formula>
    </cfRule>
  </conditionalFormatting>
  <conditionalFormatting sqref="C306:T306">
    <cfRule type="containsText" dxfId="1235" priority="1055" operator="containsText" text=" ">
      <formula>NOT(ISERROR(SEARCH(" ",C306)))</formula>
    </cfRule>
  </conditionalFormatting>
  <conditionalFormatting sqref="J306:P306">
    <cfRule type="cellIs" dxfId="1234" priority="1054" operator="equal">
      <formula>0</formula>
    </cfRule>
  </conditionalFormatting>
  <conditionalFormatting sqref="U306">
    <cfRule type="containsText" dxfId="1233" priority="1056" operator="containsText" text=" ">
      <formula>NOT(ISERROR(SEARCH(" ",U306)))</formula>
    </cfRule>
  </conditionalFormatting>
  <conditionalFormatting sqref="A307">
    <cfRule type="containsText" dxfId="1232" priority="1048" operator="containsText" text=" ">
      <formula>NOT(ISERROR(SEARCH(" ",A307)))</formula>
    </cfRule>
  </conditionalFormatting>
  <conditionalFormatting sqref="B307">
    <cfRule type="containsText" dxfId="1231" priority="1052" operator="containsText" text=" ">
      <formula>NOT(ISERROR(SEARCH(" ",B307)))</formula>
    </cfRule>
  </conditionalFormatting>
  <conditionalFormatting sqref="C307:T307">
    <cfRule type="containsText" dxfId="1230" priority="1050" operator="containsText" text=" ">
      <formula>NOT(ISERROR(SEARCH(" ",C307)))</formula>
    </cfRule>
  </conditionalFormatting>
  <conditionalFormatting sqref="J307:P307">
    <cfRule type="cellIs" dxfId="1229" priority="1049" operator="equal">
      <formula>0</formula>
    </cfRule>
  </conditionalFormatting>
  <conditionalFormatting sqref="U307">
    <cfRule type="containsText" dxfId="1228" priority="1051" operator="containsText" text=" ">
      <formula>NOT(ISERROR(SEARCH(" ",U307)))</formula>
    </cfRule>
  </conditionalFormatting>
  <conditionalFormatting sqref="A308">
    <cfRule type="containsText" dxfId="1227" priority="1043" operator="containsText" text=" ">
      <formula>NOT(ISERROR(SEARCH(" ",A308)))</formula>
    </cfRule>
  </conditionalFormatting>
  <conditionalFormatting sqref="B308">
    <cfRule type="containsText" dxfId="1226" priority="1047" operator="containsText" text=" ">
      <formula>NOT(ISERROR(SEARCH(" ",B308)))</formula>
    </cfRule>
  </conditionalFormatting>
  <conditionalFormatting sqref="C308:T308">
    <cfRule type="containsText" dxfId="1225" priority="1045" operator="containsText" text=" ">
      <formula>NOT(ISERROR(SEARCH(" ",C308)))</formula>
    </cfRule>
  </conditionalFormatting>
  <conditionalFormatting sqref="J308:P308">
    <cfRule type="cellIs" dxfId="1224" priority="1044" operator="equal">
      <formula>0</formula>
    </cfRule>
  </conditionalFormatting>
  <conditionalFormatting sqref="U308">
    <cfRule type="containsText" dxfId="1223" priority="1046" operator="containsText" text=" ">
      <formula>NOT(ISERROR(SEARCH(" ",U308)))</formula>
    </cfRule>
  </conditionalFormatting>
  <conditionalFormatting sqref="A309">
    <cfRule type="containsText" dxfId="1222" priority="1038" operator="containsText" text=" ">
      <formula>NOT(ISERROR(SEARCH(" ",A309)))</formula>
    </cfRule>
  </conditionalFormatting>
  <conditionalFormatting sqref="B309">
    <cfRule type="containsText" dxfId="1221" priority="1042" operator="containsText" text=" ">
      <formula>NOT(ISERROR(SEARCH(" ",B309)))</formula>
    </cfRule>
  </conditionalFormatting>
  <conditionalFormatting sqref="C309:T309">
    <cfRule type="containsText" dxfId="1220" priority="1040" operator="containsText" text=" ">
      <formula>NOT(ISERROR(SEARCH(" ",C309)))</formula>
    </cfRule>
  </conditionalFormatting>
  <conditionalFormatting sqref="J309:P309">
    <cfRule type="cellIs" dxfId="1219" priority="1039" operator="equal">
      <formula>0</formula>
    </cfRule>
  </conditionalFormatting>
  <conditionalFormatting sqref="U309">
    <cfRule type="containsText" dxfId="1218" priority="1041" operator="containsText" text=" ">
      <formula>NOT(ISERROR(SEARCH(" ",U309)))</formula>
    </cfRule>
  </conditionalFormatting>
  <conditionalFormatting sqref="A310">
    <cfRule type="containsText" dxfId="1217" priority="1033" operator="containsText" text=" ">
      <formula>NOT(ISERROR(SEARCH(" ",A310)))</formula>
    </cfRule>
  </conditionalFormatting>
  <conditionalFormatting sqref="B310">
    <cfRule type="containsText" dxfId="1216" priority="1037" operator="containsText" text=" ">
      <formula>NOT(ISERROR(SEARCH(" ",B310)))</formula>
    </cfRule>
  </conditionalFormatting>
  <conditionalFormatting sqref="C310:T310">
    <cfRule type="containsText" dxfId="1215" priority="1035" operator="containsText" text=" ">
      <formula>NOT(ISERROR(SEARCH(" ",C310)))</formula>
    </cfRule>
  </conditionalFormatting>
  <conditionalFormatting sqref="J310:P310">
    <cfRule type="cellIs" dxfId="1214" priority="1034" operator="equal">
      <formula>0</formula>
    </cfRule>
  </conditionalFormatting>
  <conditionalFormatting sqref="U310">
    <cfRule type="containsText" dxfId="1213" priority="1036" operator="containsText" text=" ">
      <formula>NOT(ISERROR(SEARCH(" ",U310)))</formula>
    </cfRule>
  </conditionalFormatting>
  <conditionalFormatting sqref="A311">
    <cfRule type="containsText" dxfId="1212" priority="1028" operator="containsText" text=" ">
      <formula>NOT(ISERROR(SEARCH(" ",A311)))</formula>
    </cfRule>
  </conditionalFormatting>
  <conditionalFormatting sqref="B311">
    <cfRule type="containsText" dxfId="1211" priority="1032" operator="containsText" text=" ">
      <formula>NOT(ISERROR(SEARCH(" ",B311)))</formula>
    </cfRule>
  </conditionalFormatting>
  <conditionalFormatting sqref="C311:T311">
    <cfRule type="containsText" dxfId="1210" priority="1030" operator="containsText" text=" ">
      <formula>NOT(ISERROR(SEARCH(" ",C311)))</formula>
    </cfRule>
  </conditionalFormatting>
  <conditionalFormatting sqref="J311:P311">
    <cfRule type="cellIs" dxfId="1209" priority="1029" operator="equal">
      <formula>0</formula>
    </cfRule>
  </conditionalFormatting>
  <conditionalFormatting sqref="U311">
    <cfRule type="containsText" dxfId="1208" priority="1031" operator="containsText" text=" ">
      <formula>NOT(ISERROR(SEARCH(" ",U311)))</formula>
    </cfRule>
  </conditionalFormatting>
  <conditionalFormatting sqref="A312">
    <cfRule type="containsText" dxfId="1207" priority="1023" operator="containsText" text=" ">
      <formula>NOT(ISERROR(SEARCH(" ",A312)))</formula>
    </cfRule>
  </conditionalFormatting>
  <conditionalFormatting sqref="B312">
    <cfRule type="containsText" dxfId="1206" priority="1027" operator="containsText" text=" ">
      <formula>NOT(ISERROR(SEARCH(" ",B312)))</formula>
    </cfRule>
  </conditionalFormatting>
  <conditionalFormatting sqref="C312:T312">
    <cfRule type="containsText" dxfId="1205" priority="1025" operator="containsText" text=" ">
      <formula>NOT(ISERROR(SEARCH(" ",C312)))</formula>
    </cfRule>
  </conditionalFormatting>
  <conditionalFormatting sqref="J312:P312">
    <cfRule type="cellIs" dxfId="1204" priority="1024" operator="equal">
      <formula>0</formula>
    </cfRule>
  </conditionalFormatting>
  <conditionalFormatting sqref="U312">
    <cfRule type="containsText" dxfId="1203" priority="1026" operator="containsText" text=" ">
      <formula>NOT(ISERROR(SEARCH(" ",U312)))</formula>
    </cfRule>
  </conditionalFormatting>
  <conditionalFormatting sqref="A313">
    <cfRule type="containsText" dxfId="1202" priority="1018" operator="containsText" text=" ">
      <formula>NOT(ISERROR(SEARCH(" ",A313)))</formula>
    </cfRule>
  </conditionalFormatting>
  <conditionalFormatting sqref="B313">
    <cfRule type="containsText" dxfId="1201" priority="1022" operator="containsText" text=" ">
      <formula>NOT(ISERROR(SEARCH(" ",B313)))</formula>
    </cfRule>
  </conditionalFormatting>
  <conditionalFormatting sqref="C313:T313">
    <cfRule type="containsText" dxfId="1200" priority="1020" operator="containsText" text=" ">
      <formula>NOT(ISERROR(SEARCH(" ",C313)))</formula>
    </cfRule>
  </conditionalFormatting>
  <conditionalFormatting sqref="J313:P313">
    <cfRule type="cellIs" dxfId="1199" priority="1019" operator="equal">
      <formula>0</formula>
    </cfRule>
  </conditionalFormatting>
  <conditionalFormatting sqref="U313">
    <cfRule type="containsText" dxfId="1198" priority="1021" operator="containsText" text=" ">
      <formula>NOT(ISERROR(SEARCH(" ",U313)))</formula>
    </cfRule>
  </conditionalFormatting>
  <conditionalFormatting sqref="A314">
    <cfRule type="containsText" dxfId="1197" priority="1013" operator="containsText" text=" ">
      <formula>NOT(ISERROR(SEARCH(" ",A314)))</formula>
    </cfRule>
  </conditionalFormatting>
  <conditionalFormatting sqref="B314">
    <cfRule type="containsText" dxfId="1196" priority="1017" operator="containsText" text=" ">
      <formula>NOT(ISERROR(SEARCH(" ",B314)))</formula>
    </cfRule>
  </conditionalFormatting>
  <conditionalFormatting sqref="C314:T314">
    <cfRule type="containsText" dxfId="1195" priority="1015" operator="containsText" text=" ">
      <formula>NOT(ISERROR(SEARCH(" ",C314)))</formula>
    </cfRule>
  </conditionalFormatting>
  <conditionalFormatting sqref="J314:P314">
    <cfRule type="cellIs" dxfId="1194" priority="1014" operator="equal">
      <formula>0</formula>
    </cfRule>
  </conditionalFormatting>
  <conditionalFormatting sqref="U314">
    <cfRule type="containsText" dxfId="1193" priority="1016" operator="containsText" text=" ">
      <formula>NOT(ISERROR(SEARCH(" ",U314)))</formula>
    </cfRule>
  </conditionalFormatting>
  <conditionalFormatting sqref="A315">
    <cfRule type="containsText" dxfId="1192" priority="1008" operator="containsText" text=" ">
      <formula>NOT(ISERROR(SEARCH(" ",A315)))</formula>
    </cfRule>
  </conditionalFormatting>
  <conditionalFormatting sqref="B315">
    <cfRule type="containsText" dxfId="1191" priority="1012" operator="containsText" text=" ">
      <formula>NOT(ISERROR(SEARCH(" ",B315)))</formula>
    </cfRule>
  </conditionalFormatting>
  <conditionalFormatting sqref="C315:T315">
    <cfRule type="containsText" dxfId="1190" priority="1010" operator="containsText" text=" ">
      <formula>NOT(ISERROR(SEARCH(" ",C315)))</formula>
    </cfRule>
  </conditionalFormatting>
  <conditionalFormatting sqref="J315:P315">
    <cfRule type="cellIs" dxfId="1189" priority="1009" operator="equal">
      <formula>0</formula>
    </cfRule>
  </conditionalFormatting>
  <conditionalFormatting sqref="U315">
    <cfRule type="containsText" dxfId="1188" priority="1011" operator="containsText" text=" ">
      <formula>NOT(ISERROR(SEARCH(" ",U315)))</formula>
    </cfRule>
  </conditionalFormatting>
  <conditionalFormatting sqref="A316">
    <cfRule type="containsText" dxfId="1187" priority="1003" operator="containsText" text=" ">
      <formula>NOT(ISERROR(SEARCH(" ",A316)))</formula>
    </cfRule>
  </conditionalFormatting>
  <conditionalFormatting sqref="B316">
    <cfRule type="containsText" dxfId="1186" priority="1007" operator="containsText" text=" ">
      <formula>NOT(ISERROR(SEARCH(" ",B316)))</formula>
    </cfRule>
  </conditionalFormatting>
  <conditionalFormatting sqref="C316:T316">
    <cfRule type="containsText" dxfId="1185" priority="1005" operator="containsText" text=" ">
      <formula>NOT(ISERROR(SEARCH(" ",C316)))</formula>
    </cfRule>
  </conditionalFormatting>
  <conditionalFormatting sqref="J316:P316">
    <cfRule type="cellIs" dxfId="1184" priority="1004" operator="equal">
      <formula>0</formula>
    </cfRule>
  </conditionalFormatting>
  <conditionalFormatting sqref="U316">
    <cfRule type="containsText" dxfId="1183" priority="1006" operator="containsText" text=" ">
      <formula>NOT(ISERROR(SEARCH(" ",U316)))</formula>
    </cfRule>
  </conditionalFormatting>
  <conditionalFormatting sqref="A317">
    <cfRule type="containsText" dxfId="1182" priority="998" operator="containsText" text=" ">
      <formula>NOT(ISERROR(SEARCH(" ",A317)))</formula>
    </cfRule>
  </conditionalFormatting>
  <conditionalFormatting sqref="B317">
    <cfRule type="containsText" dxfId="1181" priority="1002" operator="containsText" text=" ">
      <formula>NOT(ISERROR(SEARCH(" ",B317)))</formula>
    </cfRule>
  </conditionalFormatting>
  <conditionalFormatting sqref="C317:T317">
    <cfRule type="containsText" dxfId="1180" priority="1000" operator="containsText" text=" ">
      <formula>NOT(ISERROR(SEARCH(" ",C317)))</formula>
    </cfRule>
  </conditionalFormatting>
  <conditionalFormatting sqref="J317:P317">
    <cfRule type="cellIs" dxfId="1179" priority="999" operator="equal">
      <formula>0</formula>
    </cfRule>
  </conditionalFormatting>
  <conditionalFormatting sqref="U317">
    <cfRule type="containsText" dxfId="1178" priority="1001" operator="containsText" text=" ">
      <formula>NOT(ISERROR(SEARCH(" ",U317)))</formula>
    </cfRule>
  </conditionalFormatting>
  <conditionalFormatting sqref="A318">
    <cfRule type="containsText" dxfId="1177" priority="993" operator="containsText" text=" ">
      <formula>NOT(ISERROR(SEARCH(" ",A318)))</formula>
    </cfRule>
  </conditionalFormatting>
  <conditionalFormatting sqref="B318">
    <cfRule type="containsText" dxfId="1176" priority="997" operator="containsText" text=" ">
      <formula>NOT(ISERROR(SEARCH(" ",B318)))</formula>
    </cfRule>
  </conditionalFormatting>
  <conditionalFormatting sqref="C318:T318">
    <cfRule type="containsText" dxfId="1175" priority="995" operator="containsText" text=" ">
      <formula>NOT(ISERROR(SEARCH(" ",C318)))</formula>
    </cfRule>
  </conditionalFormatting>
  <conditionalFormatting sqref="J318:P318">
    <cfRule type="cellIs" dxfId="1174" priority="994" operator="equal">
      <formula>0</formula>
    </cfRule>
  </conditionalFormatting>
  <conditionalFormatting sqref="U318">
    <cfRule type="containsText" dxfId="1173" priority="996" operator="containsText" text=" ">
      <formula>NOT(ISERROR(SEARCH(" ",U318)))</formula>
    </cfRule>
  </conditionalFormatting>
  <conditionalFormatting sqref="A319">
    <cfRule type="containsText" dxfId="1172" priority="988" operator="containsText" text=" ">
      <formula>NOT(ISERROR(SEARCH(" ",A319)))</formula>
    </cfRule>
  </conditionalFormatting>
  <conditionalFormatting sqref="B319">
    <cfRule type="containsText" dxfId="1171" priority="992" operator="containsText" text=" ">
      <formula>NOT(ISERROR(SEARCH(" ",B319)))</formula>
    </cfRule>
  </conditionalFormatting>
  <conditionalFormatting sqref="C319:T319">
    <cfRule type="containsText" dxfId="1170" priority="990" operator="containsText" text=" ">
      <formula>NOT(ISERROR(SEARCH(" ",C319)))</formula>
    </cfRule>
  </conditionalFormatting>
  <conditionalFormatting sqref="J319:P319">
    <cfRule type="cellIs" dxfId="1169" priority="989" operator="equal">
      <formula>0</formula>
    </cfRule>
  </conditionalFormatting>
  <conditionalFormatting sqref="U319">
    <cfRule type="containsText" dxfId="1168" priority="991" operator="containsText" text=" ">
      <formula>NOT(ISERROR(SEARCH(" ",U319)))</formula>
    </cfRule>
  </conditionalFormatting>
  <conditionalFormatting sqref="A320">
    <cfRule type="containsText" dxfId="1167" priority="983" operator="containsText" text=" ">
      <formula>NOT(ISERROR(SEARCH(" ",A320)))</formula>
    </cfRule>
  </conditionalFormatting>
  <conditionalFormatting sqref="B320">
    <cfRule type="containsText" dxfId="1166" priority="987" operator="containsText" text=" ">
      <formula>NOT(ISERROR(SEARCH(" ",B320)))</formula>
    </cfRule>
  </conditionalFormatting>
  <conditionalFormatting sqref="C320:T320">
    <cfRule type="containsText" dxfId="1165" priority="985" operator="containsText" text=" ">
      <formula>NOT(ISERROR(SEARCH(" ",C320)))</formula>
    </cfRule>
  </conditionalFormatting>
  <conditionalFormatting sqref="J320:P320">
    <cfRule type="cellIs" dxfId="1164" priority="984" operator="equal">
      <formula>0</formula>
    </cfRule>
  </conditionalFormatting>
  <conditionalFormatting sqref="U320">
    <cfRule type="containsText" dxfId="1163" priority="986" operator="containsText" text=" ">
      <formula>NOT(ISERROR(SEARCH(" ",U320)))</formula>
    </cfRule>
  </conditionalFormatting>
  <conditionalFormatting sqref="A321">
    <cfRule type="containsText" dxfId="1162" priority="978" operator="containsText" text=" ">
      <formula>NOT(ISERROR(SEARCH(" ",A321)))</formula>
    </cfRule>
  </conditionalFormatting>
  <conditionalFormatting sqref="B321">
    <cfRule type="containsText" dxfId="1161" priority="982" operator="containsText" text=" ">
      <formula>NOT(ISERROR(SEARCH(" ",B321)))</formula>
    </cfRule>
  </conditionalFormatting>
  <conditionalFormatting sqref="C321:T321">
    <cfRule type="containsText" dxfId="1160" priority="980" operator="containsText" text=" ">
      <formula>NOT(ISERROR(SEARCH(" ",C321)))</formula>
    </cfRule>
  </conditionalFormatting>
  <conditionalFormatting sqref="J321:P321">
    <cfRule type="cellIs" dxfId="1159" priority="979" operator="equal">
      <formula>0</formula>
    </cfRule>
  </conditionalFormatting>
  <conditionalFormatting sqref="U321">
    <cfRule type="containsText" dxfId="1158" priority="981" operator="containsText" text=" ">
      <formula>NOT(ISERROR(SEARCH(" ",U321)))</formula>
    </cfRule>
  </conditionalFormatting>
  <conditionalFormatting sqref="A322">
    <cfRule type="containsText" dxfId="1157" priority="973" operator="containsText" text=" ">
      <formula>NOT(ISERROR(SEARCH(" ",A322)))</formula>
    </cfRule>
  </conditionalFormatting>
  <conditionalFormatting sqref="B322">
    <cfRule type="containsText" dxfId="1156" priority="977" operator="containsText" text=" ">
      <formula>NOT(ISERROR(SEARCH(" ",B322)))</formula>
    </cfRule>
  </conditionalFormatting>
  <conditionalFormatting sqref="C322:T322">
    <cfRule type="containsText" dxfId="1155" priority="975" operator="containsText" text=" ">
      <formula>NOT(ISERROR(SEARCH(" ",C322)))</formula>
    </cfRule>
  </conditionalFormatting>
  <conditionalFormatting sqref="J322:P322">
    <cfRule type="cellIs" dxfId="1154" priority="974" operator="equal">
      <formula>0</formula>
    </cfRule>
  </conditionalFormatting>
  <conditionalFormatting sqref="U322">
    <cfRule type="containsText" dxfId="1153" priority="976" operator="containsText" text=" ">
      <formula>NOT(ISERROR(SEARCH(" ",U322)))</formula>
    </cfRule>
  </conditionalFormatting>
  <conditionalFormatting sqref="A323">
    <cfRule type="containsText" dxfId="1152" priority="968" operator="containsText" text=" ">
      <formula>NOT(ISERROR(SEARCH(" ",A323)))</formula>
    </cfRule>
  </conditionalFormatting>
  <conditionalFormatting sqref="B323">
    <cfRule type="containsText" dxfId="1151" priority="972" operator="containsText" text=" ">
      <formula>NOT(ISERROR(SEARCH(" ",B323)))</formula>
    </cfRule>
  </conditionalFormatting>
  <conditionalFormatting sqref="C323:T323">
    <cfRule type="containsText" dxfId="1150" priority="970" operator="containsText" text=" ">
      <formula>NOT(ISERROR(SEARCH(" ",C323)))</formula>
    </cfRule>
  </conditionalFormatting>
  <conditionalFormatting sqref="J323:P323">
    <cfRule type="cellIs" dxfId="1149" priority="969" operator="equal">
      <formula>0</formula>
    </cfRule>
  </conditionalFormatting>
  <conditionalFormatting sqref="U323">
    <cfRule type="containsText" dxfId="1148" priority="971" operator="containsText" text=" ">
      <formula>NOT(ISERROR(SEARCH(" ",U323)))</formula>
    </cfRule>
  </conditionalFormatting>
  <conditionalFormatting sqref="A324">
    <cfRule type="containsText" dxfId="1147" priority="963" operator="containsText" text=" ">
      <formula>NOT(ISERROR(SEARCH(" ",A324)))</formula>
    </cfRule>
  </conditionalFormatting>
  <conditionalFormatting sqref="B324">
    <cfRule type="containsText" dxfId="1146" priority="967" operator="containsText" text=" ">
      <formula>NOT(ISERROR(SEARCH(" ",B324)))</formula>
    </cfRule>
  </conditionalFormatting>
  <conditionalFormatting sqref="C324:T324">
    <cfRule type="containsText" dxfId="1145" priority="965" operator="containsText" text=" ">
      <formula>NOT(ISERROR(SEARCH(" ",C324)))</formula>
    </cfRule>
  </conditionalFormatting>
  <conditionalFormatting sqref="J324:P324">
    <cfRule type="cellIs" dxfId="1144" priority="964" operator="equal">
      <formula>0</formula>
    </cfRule>
  </conditionalFormatting>
  <conditionalFormatting sqref="U324">
    <cfRule type="containsText" dxfId="1143" priority="966" operator="containsText" text=" ">
      <formula>NOT(ISERROR(SEARCH(" ",U324)))</formula>
    </cfRule>
  </conditionalFormatting>
  <conditionalFormatting sqref="A325">
    <cfRule type="containsText" dxfId="1142" priority="958" operator="containsText" text=" ">
      <formula>NOT(ISERROR(SEARCH(" ",A325)))</formula>
    </cfRule>
  </conditionalFormatting>
  <conditionalFormatting sqref="B325">
    <cfRule type="containsText" dxfId="1141" priority="962" operator="containsText" text=" ">
      <formula>NOT(ISERROR(SEARCH(" ",B325)))</formula>
    </cfRule>
  </conditionalFormatting>
  <conditionalFormatting sqref="C325:T325">
    <cfRule type="containsText" dxfId="1140" priority="960" operator="containsText" text=" ">
      <formula>NOT(ISERROR(SEARCH(" ",C325)))</formula>
    </cfRule>
  </conditionalFormatting>
  <conditionalFormatting sqref="J325:P325">
    <cfRule type="cellIs" dxfId="1139" priority="959" operator="equal">
      <formula>0</formula>
    </cfRule>
  </conditionalFormatting>
  <conditionalFormatting sqref="U325">
    <cfRule type="containsText" dxfId="1138" priority="961" operator="containsText" text=" ">
      <formula>NOT(ISERROR(SEARCH(" ",U325)))</formula>
    </cfRule>
  </conditionalFormatting>
  <conditionalFormatting sqref="A326">
    <cfRule type="containsText" dxfId="1137" priority="953" operator="containsText" text=" ">
      <formula>NOT(ISERROR(SEARCH(" ",A326)))</formula>
    </cfRule>
  </conditionalFormatting>
  <conditionalFormatting sqref="B326">
    <cfRule type="containsText" dxfId="1136" priority="957" operator="containsText" text=" ">
      <formula>NOT(ISERROR(SEARCH(" ",B326)))</formula>
    </cfRule>
  </conditionalFormatting>
  <conditionalFormatting sqref="C326:T326">
    <cfRule type="containsText" dxfId="1135" priority="955" operator="containsText" text=" ">
      <formula>NOT(ISERROR(SEARCH(" ",C326)))</formula>
    </cfRule>
  </conditionalFormatting>
  <conditionalFormatting sqref="J326:P326">
    <cfRule type="cellIs" dxfId="1134" priority="954" operator="equal">
      <formula>0</formula>
    </cfRule>
  </conditionalFormatting>
  <conditionalFormatting sqref="U326">
    <cfRule type="containsText" dxfId="1133" priority="956" operator="containsText" text=" ">
      <formula>NOT(ISERROR(SEARCH(" ",U326)))</formula>
    </cfRule>
  </conditionalFormatting>
  <conditionalFormatting sqref="A327">
    <cfRule type="containsText" dxfId="1132" priority="948" operator="containsText" text=" ">
      <formula>NOT(ISERROR(SEARCH(" ",A327)))</formula>
    </cfRule>
  </conditionalFormatting>
  <conditionalFormatting sqref="B327">
    <cfRule type="containsText" dxfId="1131" priority="952" operator="containsText" text=" ">
      <formula>NOT(ISERROR(SEARCH(" ",B327)))</formula>
    </cfRule>
  </conditionalFormatting>
  <conditionalFormatting sqref="C327:T327">
    <cfRule type="containsText" dxfId="1130" priority="950" operator="containsText" text=" ">
      <formula>NOT(ISERROR(SEARCH(" ",C327)))</formula>
    </cfRule>
  </conditionalFormatting>
  <conditionalFormatting sqref="J327:P327">
    <cfRule type="cellIs" dxfId="1129" priority="949" operator="equal">
      <formula>0</formula>
    </cfRule>
  </conditionalFormatting>
  <conditionalFormatting sqref="U327">
    <cfRule type="containsText" dxfId="1128" priority="951" operator="containsText" text=" ">
      <formula>NOT(ISERROR(SEARCH(" ",U327)))</formula>
    </cfRule>
  </conditionalFormatting>
  <conditionalFormatting sqref="A328">
    <cfRule type="containsText" dxfId="1127" priority="943" operator="containsText" text=" ">
      <formula>NOT(ISERROR(SEARCH(" ",A328)))</formula>
    </cfRule>
  </conditionalFormatting>
  <conditionalFormatting sqref="B328">
    <cfRule type="containsText" dxfId="1126" priority="947" operator="containsText" text=" ">
      <formula>NOT(ISERROR(SEARCH(" ",B328)))</formula>
    </cfRule>
  </conditionalFormatting>
  <conditionalFormatting sqref="C328:T328">
    <cfRule type="containsText" dxfId="1125" priority="945" operator="containsText" text=" ">
      <formula>NOT(ISERROR(SEARCH(" ",C328)))</formula>
    </cfRule>
  </conditionalFormatting>
  <conditionalFormatting sqref="J328:P328">
    <cfRule type="cellIs" dxfId="1124" priority="944" operator="equal">
      <formula>0</formula>
    </cfRule>
  </conditionalFormatting>
  <conditionalFormatting sqref="U328">
    <cfRule type="containsText" dxfId="1123" priority="946" operator="containsText" text=" ">
      <formula>NOT(ISERROR(SEARCH(" ",U328)))</formula>
    </cfRule>
  </conditionalFormatting>
  <conditionalFormatting sqref="A329">
    <cfRule type="containsText" dxfId="1122" priority="938" operator="containsText" text=" ">
      <formula>NOT(ISERROR(SEARCH(" ",A329)))</formula>
    </cfRule>
  </conditionalFormatting>
  <conditionalFormatting sqref="B329">
    <cfRule type="containsText" dxfId="1121" priority="942" operator="containsText" text=" ">
      <formula>NOT(ISERROR(SEARCH(" ",B329)))</formula>
    </cfRule>
  </conditionalFormatting>
  <conditionalFormatting sqref="C329:T329">
    <cfRule type="containsText" dxfId="1120" priority="940" operator="containsText" text=" ">
      <formula>NOT(ISERROR(SEARCH(" ",C329)))</formula>
    </cfRule>
  </conditionalFormatting>
  <conditionalFormatting sqref="J329:P329">
    <cfRule type="cellIs" dxfId="1119" priority="939" operator="equal">
      <formula>0</formula>
    </cfRule>
  </conditionalFormatting>
  <conditionalFormatting sqref="U329">
    <cfRule type="containsText" dxfId="1118" priority="941" operator="containsText" text=" ">
      <formula>NOT(ISERROR(SEARCH(" ",U329)))</formula>
    </cfRule>
  </conditionalFormatting>
  <conditionalFormatting sqref="A330">
    <cfRule type="containsText" dxfId="1117" priority="933" operator="containsText" text=" ">
      <formula>NOT(ISERROR(SEARCH(" ",A330)))</formula>
    </cfRule>
  </conditionalFormatting>
  <conditionalFormatting sqref="B330">
    <cfRule type="containsText" dxfId="1116" priority="937" operator="containsText" text=" ">
      <formula>NOT(ISERROR(SEARCH(" ",B330)))</formula>
    </cfRule>
  </conditionalFormatting>
  <conditionalFormatting sqref="C330:T330">
    <cfRule type="containsText" dxfId="1115" priority="935" operator="containsText" text=" ">
      <formula>NOT(ISERROR(SEARCH(" ",C330)))</formula>
    </cfRule>
  </conditionalFormatting>
  <conditionalFormatting sqref="J330:P330">
    <cfRule type="cellIs" dxfId="1114" priority="934" operator="equal">
      <formula>0</formula>
    </cfRule>
  </conditionalFormatting>
  <conditionalFormatting sqref="U330">
    <cfRule type="containsText" dxfId="1113" priority="936" operator="containsText" text=" ">
      <formula>NOT(ISERROR(SEARCH(" ",U330)))</formula>
    </cfRule>
  </conditionalFormatting>
  <conditionalFormatting sqref="A331">
    <cfRule type="containsText" dxfId="1112" priority="928" operator="containsText" text=" ">
      <formula>NOT(ISERROR(SEARCH(" ",A331)))</formula>
    </cfRule>
  </conditionalFormatting>
  <conditionalFormatting sqref="B331">
    <cfRule type="containsText" dxfId="1111" priority="932" operator="containsText" text=" ">
      <formula>NOT(ISERROR(SEARCH(" ",B331)))</formula>
    </cfRule>
  </conditionalFormatting>
  <conditionalFormatting sqref="C331:T331">
    <cfRule type="containsText" dxfId="1110" priority="930" operator="containsText" text=" ">
      <formula>NOT(ISERROR(SEARCH(" ",C331)))</formula>
    </cfRule>
  </conditionalFormatting>
  <conditionalFormatting sqref="J331:P331">
    <cfRule type="cellIs" dxfId="1109" priority="929" operator="equal">
      <formula>0</formula>
    </cfRule>
  </conditionalFormatting>
  <conditionalFormatting sqref="U331">
    <cfRule type="containsText" dxfId="1108" priority="931" operator="containsText" text=" ">
      <formula>NOT(ISERROR(SEARCH(" ",U331)))</formula>
    </cfRule>
  </conditionalFormatting>
  <conditionalFormatting sqref="A332">
    <cfRule type="containsText" dxfId="1107" priority="923" operator="containsText" text=" ">
      <formula>NOT(ISERROR(SEARCH(" ",A332)))</formula>
    </cfRule>
  </conditionalFormatting>
  <conditionalFormatting sqref="B332">
    <cfRule type="containsText" dxfId="1106" priority="927" operator="containsText" text=" ">
      <formula>NOT(ISERROR(SEARCH(" ",B332)))</formula>
    </cfRule>
  </conditionalFormatting>
  <conditionalFormatting sqref="C332:T332">
    <cfRule type="containsText" dxfId="1105" priority="925" operator="containsText" text=" ">
      <formula>NOT(ISERROR(SEARCH(" ",C332)))</formula>
    </cfRule>
  </conditionalFormatting>
  <conditionalFormatting sqref="J332:P332">
    <cfRule type="cellIs" dxfId="1104" priority="924" operator="equal">
      <formula>0</formula>
    </cfRule>
  </conditionalFormatting>
  <conditionalFormatting sqref="U332">
    <cfRule type="containsText" dxfId="1103" priority="926" operator="containsText" text=" ">
      <formula>NOT(ISERROR(SEARCH(" ",U332)))</formula>
    </cfRule>
  </conditionalFormatting>
  <conditionalFormatting sqref="A333">
    <cfRule type="containsText" dxfId="1102" priority="918" operator="containsText" text=" ">
      <formula>NOT(ISERROR(SEARCH(" ",A333)))</formula>
    </cfRule>
  </conditionalFormatting>
  <conditionalFormatting sqref="B333">
    <cfRule type="containsText" dxfId="1101" priority="922" operator="containsText" text=" ">
      <formula>NOT(ISERROR(SEARCH(" ",B333)))</formula>
    </cfRule>
  </conditionalFormatting>
  <conditionalFormatting sqref="C333:T333">
    <cfRule type="containsText" dxfId="1100" priority="920" operator="containsText" text=" ">
      <formula>NOT(ISERROR(SEARCH(" ",C333)))</formula>
    </cfRule>
  </conditionalFormatting>
  <conditionalFormatting sqref="J333:P333">
    <cfRule type="cellIs" dxfId="1099" priority="919" operator="equal">
      <formula>0</formula>
    </cfRule>
  </conditionalFormatting>
  <conditionalFormatting sqref="U333">
    <cfRule type="containsText" dxfId="1098" priority="921" operator="containsText" text=" ">
      <formula>NOT(ISERROR(SEARCH(" ",U333)))</formula>
    </cfRule>
  </conditionalFormatting>
  <conditionalFormatting sqref="A334">
    <cfRule type="containsText" dxfId="1097" priority="913" operator="containsText" text=" ">
      <formula>NOT(ISERROR(SEARCH(" ",A334)))</formula>
    </cfRule>
  </conditionalFormatting>
  <conditionalFormatting sqref="B334">
    <cfRule type="containsText" dxfId="1096" priority="917" operator="containsText" text=" ">
      <formula>NOT(ISERROR(SEARCH(" ",B334)))</formula>
    </cfRule>
  </conditionalFormatting>
  <conditionalFormatting sqref="C334:T334">
    <cfRule type="containsText" dxfId="1095" priority="915" operator="containsText" text=" ">
      <formula>NOT(ISERROR(SEARCH(" ",C334)))</formula>
    </cfRule>
  </conditionalFormatting>
  <conditionalFormatting sqref="J334:P334">
    <cfRule type="cellIs" dxfId="1094" priority="914" operator="equal">
      <formula>0</formula>
    </cfRule>
  </conditionalFormatting>
  <conditionalFormatting sqref="U334">
    <cfRule type="containsText" dxfId="1093" priority="916" operator="containsText" text=" ">
      <formula>NOT(ISERROR(SEARCH(" ",U334)))</formula>
    </cfRule>
  </conditionalFormatting>
  <conditionalFormatting sqref="A335">
    <cfRule type="containsText" dxfId="1092" priority="908" operator="containsText" text=" ">
      <formula>NOT(ISERROR(SEARCH(" ",A335)))</formula>
    </cfRule>
  </conditionalFormatting>
  <conditionalFormatting sqref="B335">
    <cfRule type="containsText" dxfId="1091" priority="912" operator="containsText" text=" ">
      <formula>NOT(ISERROR(SEARCH(" ",B335)))</formula>
    </cfRule>
  </conditionalFormatting>
  <conditionalFormatting sqref="C335:T335">
    <cfRule type="containsText" dxfId="1090" priority="910" operator="containsText" text=" ">
      <formula>NOT(ISERROR(SEARCH(" ",C335)))</formula>
    </cfRule>
  </conditionalFormatting>
  <conditionalFormatting sqref="J335:P335">
    <cfRule type="cellIs" dxfId="1089" priority="909" operator="equal">
      <formula>0</formula>
    </cfRule>
  </conditionalFormatting>
  <conditionalFormatting sqref="U335">
    <cfRule type="containsText" dxfId="1088" priority="911" operator="containsText" text=" ">
      <formula>NOT(ISERROR(SEARCH(" ",U335)))</formula>
    </cfRule>
  </conditionalFormatting>
  <conditionalFormatting sqref="A336">
    <cfRule type="containsText" dxfId="1087" priority="903" operator="containsText" text=" ">
      <formula>NOT(ISERROR(SEARCH(" ",A336)))</formula>
    </cfRule>
  </conditionalFormatting>
  <conditionalFormatting sqref="B336">
    <cfRule type="containsText" dxfId="1086" priority="907" operator="containsText" text=" ">
      <formula>NOT(ISERROR(SEARCH(" ",B336)))</formula>
    </cfRule>
  </conditionalFormatting>
  <conditionalFormatting sqref="C336:T336">
    <cfRule type="containsText" dxfId="1085" priority="905" operator="containsText" text=" ">
      <formula>NOT(ISERROR(SEARCH(" ",C336)))</formula>
    </cfRule>
  </conditionalFormatting>
  <conditionalFormatting sqref="J336:P336">
    <cfRule type="cellIs" dxfId="1084" priority="904" operator="equal">
      <formula>0</formula>
    </cfRule>
  </conditionalFormatting>
  <conditionalFormatting sqref="U336">
    <cfRule type="containsText" dxfId="1083" priority="906" operator="containsText" text=" ">
      <formula>NOT(ISERROR(SEARCH(" ",U336)))</formula>
    </cfRule>
  </conditionalFormatting>
  <conditionalFormatting sqref="A337">
    <cfRule type="containsText" dxfId="1082" priority="898" operator="containsText" text=" ">
      <formula>NOT(ISERROR(SEARCH(" ",A337)))</formula>
    </cfRule>
  </conditionalFormatting>
  <conditionalFormatting sqref="B337">
    <cfRule type="containsText" dxfId="1081" priority="902" operator="containsText" text=" ">
      <formula>NOT(ISERROR(SEARCH(" ",B337)))</formula>
    </cfRule>
  </conditionalFormatting>
  <conditionalFormatting sqref="C337:T337">
    <cfRule type="containsText" dxfId="1080" priority="900" operator="containsText" text=" ">
      <formula>NOT(ISERROR(SEARCH(" ",C337)))</formula>
    </cfRule>
  </conditionalFormatting>
  <conditionalFormatting sqref="J337:P337">
    <cfRule type="cellIs" dxfId="1079" priority="899" operator="equal">
      <formula>0</formula>
    </cfRule>
  </conditionalFormatting>
  <conditionalFormatting sqref="U337">
    <cfRule type="containsText" dxfId="1078" priority="901" operator="containsText" text=" ">
      <formula>NOT(ISERROR(SEARCH(" ",U337)))</formula>
    </cfRule>
  </conditionalFormatting>
  <conditionalFormatting sqref="A338">
    <cfRule type="containsText" dxfId="1077" priority="893" operator="containsText" text=" ">
      <formula>NOT(ISERROR(SEARCH(" ",A338)))</formula>
    </cfRule>
  </conditionalFormatting>
  <conditionalFormatting sqref="B338">
    <cfRule type="containsText" dxfId="1076" priority="897" operator="containsText" text=" ">
      <formula>NOT(ISERROR(SEARCH(" ",B338)))</formula>
    </cfRule>
  </conditionalFormatting>
  <conditionalFormatting sqref="C338:T338">
    <cfRule type="containsText" dxfId="1075" priority="895" operator="containsText" text=" ">
      <formula>NOT(ISERROR(SEARCH(" ",C338)))</formula>
    </cfRule>
  </conditionalFormatting>
  <conditionalFormatting sqref="J338:P338">
    <cfRule type="cellIs" dxfId="1074" priority="894" operator="equal">
      <formula>0</formula>
    </cfRule>
  </conditionalFormatting>
  <conditionalFormatting sqref="U338">
    <cfRule type="containsText" dxfId="1073" priority="896" operator="containsText" text=" ">
      <formula>NOT(ISERROR(SEARCH(" ",U338)))</formula>
    </cfRule>
  </conditionalFormatting>
  <conditionalFormatting sqref="A339">
    <cfRule type="containsText" dxfId="1072" priority="888" operator="containsText" text=" ">
      <formula>NOT(ISERROR(SEARCH(" ",A339)))</formula>
    </cfRule>
  </conditionalFormatting>
  <conditionalFormatting sqref="B339">
    <cfRule type="containsText" dxfId="1071" priority="892" operator="containsText" text=" ">
      <formula>NOT(ISERROR(SEARCH(" ",B339)))</formula>
    </cfRule>
  </conditionalFormatting>
  <conditionalFormatting sqref="C339:T339">
    <cfRule type="containsText" dxfId="1070" priority="890" operator="containsText" text=" ">
      <formula>NOT(ISERROR(SEARCH(" ",C339)))</formula>
    </cfRule>
  </conditionalFormatting>
  <conditionalFormatting sqref="J339:P339">
    <cfRule type="cellIs" dxfId="1069" priority="889" operator="equal">
      <formula>0</formula>
    </cfRule>
  </conditionalFormatting>
  <conditionalFormatting sqref="U339">
    <cfRule type="containsText" dxfId="1068" priority="891" operator="containsText" text=" ">
      <formula>NOT(ISERROR(SEARCH(" ",U339)))</formula>
    </cfRule>
  </conditionalFormatting>
  <conditionalFormatting sqref="A340">
    <cfRule type="containsText" dxfId="1067" priority="883" operator="containsText" text=" ">
      <formula>NOT(ISERROR(SEARCH(" ",A340)))</formula>
    </cfRule>
  </conditionalFormatting>
  <conditionalFormatting sqref="B340">
    <cfRule type="containsText" dxfId="1066" priority="887" operator="containsText" text=" ">
      <formula>NOT(ISERROR(SEARCH(" ",B340)))</formula>
    </cfRule>
  </conditionalFormatting>
  <conditionalFormatting sqref="C340:T340">
    <cfRule type="containsText" dxfId="1065" priority="885" operator="containsText" text=" ">
      <formula>NOT(ISERROR(SEARCH(" ",C340)))</formula>
    </cfRule>
  </conditionalFormatting>
  <conditionalFormatting sqref="J340:P340">
    <cfRule type="cellIs" dxfId="1064" priority="884" operator="equal">
      <formula>0</formula>
    </cfRule>
  </conditionalFormatting>
  <conditionalFormatting sqref="U340">
    <cfRule type="containsText" dxfId="1063" priority="886" operator="containsText" text=" ">
      <formula>NOT(ISERROR(SEARCH(" ",U340)))</formula>
    </cfRule>
  </conditionalFormatting>
  <conditionalFormatting sqref="A341">
    <cfRule type="containsText" dxfId="1062" priority="878" operator="containsText" text=" ">
      <formula>NOT(ISERROR(SEARCH(" ",A341)))</formula>
    </cfRule>
  </conditionalFormatting>
  <conditionalFormatting sqref="B341">
    <cfRule type="containsText" dxfId="1061" priority="882" operator="containsText" text=" ">
      <formula>NOT(ISERROR(SEARCH(" ",B341)))</formula>
    </cfRule>
  </conditionalFormatting>
  <conditionalFormatting sqref="C341:T341">
    <cfRule type="containsText" dxfId="1060" priority="880" operator="containsText" text=" ">
      <formula>NOT(ISERROR(SEARCH(" ",C341)))</formula>
    </cfRule>
  </conditionalFormatting>
  <conditionalFormatting sqref="J341:P341">
    <cfRule type="cellIs" dxfId="1059" priority="879" operator="equal">
      <formula>0</formula>
    </cfRule>
  </conditionalFormatting>
  <conditionalFormatting sqref="U341">
    <cfRule type="containsText" dxfId="1058" priority="881" operator="containsText" text=" ">
      <formula>NOT(ISERROR(SEARCH(" ",U341)))</formula>
    </cfRule>
  </conditionalFormatting>
  <conditionalFormatting sqref="A342">
    <cfRule type="containsText" dxfId="1057" priority="873" operator="containsText" text=" ">
      <formula>NOT(ISERROR(SEARCH(" ",A342)))</formula>
    </cfRule>
  </conditionalFormatting>
  <conditionalFormatting sqref="B342">
    <cfRule type="containsText" dxfId="1056" priority="877" operator="containsText" text=" ">
      <formula>NOT(ISERROR(SEARCH(" ",B342)))</formula>
    </cfRule>
  </conditionalFormatting>
  <conditionalFormatting sqref="C342:T342">
    <cfRule type="containsText" dxfId="1055" priority="875" operator="containsText" text=" ">
      <formula>NOT(ISERROR(SEARCH(" ",C342)))</formula>
    </cfRule>
  </conditionalFormatting>
  <conditionalFormatting sqref="J342:P342">
    <cfRule type="cellIs" dxfId="1054" priority="874" operator="equal">
      <formula>0</formula>
    </cfRule>
  </conditionalFormatting>
  <conditionalFormatting sqref="U342">
    <cfRule type="containsText" dxfId="1053" priority="876" operator="containsText" text=" ">
      <formula>NOT(ISERROR(SEARCH(" ",U342)))</formula>
    </cfRule>
  </conditionalFormatting>
  <conditionalFormatting sqref="A343">
    <cfRule type="containsText" dxfId="1052" priority="868" operator="containsText" text=" ">
      <formula>NOT(ISERROR(SEARCH(" ",A343)))</formula>
    </cfRule>
  </conditionalFormatting>
  <conditionalFormatting sqref="B343">
    <cfRule type="containsText" dxfId="1051" priority="872" operator="containsText" text=" ">
      <formula>NOT(ISERROR(SEARCH(" ",B343)))</formula>
    </cfRule>
  </conditionalFormatting>
  <conditionalFormatting sqref="C343:T343">
    <cfRule type="containsText" dxfId="1050" priority="870" operator="containsText" text=" ">
      <formula>NOT(ISERROR(SEARCH(" ",C343)))</formula>
    </cfRule>
  </conditionalFormatting>
  <conditionalFormatting sqref="J343:P343">
    <cfRule type="cellIs" dxfId="1049" priority="869" operator="equal">
      <formula>0</formula>
    </cfRule>
  </conditionalFormatting>
  <conditionalFormatting sqref="U343">
    <cfRule type="containsText" dxfId="1048" priority="871" operator="containsText" text=" ">
      <formula>NOT(ISERROR(SEARCH(" ",U343)))</formula>
    </cfRule>
  </conditionalFormatting>
  <conditionalFormatting sqref="A344">
    <cfRule type="containsText" dxfId="1047" priority="863" operator="containsText" text=" ">
      <formula>NOT(ISERROR(SEARCH(" ",A344)))</formula>
    </cfRule>
  </conditionalFormatting>
  <conditionalFormatting sqref="B344">
    <cfRule type="containsText" dxfId="1046" priority="867" operator="containsText" text=" ">
      <formula>NOT(ISERROR(SEARCH(" ",B344)))</formula>
    </cfRule>
  </conditionalFormatting>
  <conditionalFormatting sqref="C344:T344">
    <cfRule type="containsText" dxfId="1045" priority="865" operator="containsText" text=" ">
      <formula>NOT(ISERROR(SEARCH(" ",C344)))</formula>
    </cfRule>
  </conditionalFormatting>
  <conditionalFormatting sqref="J344:P344">
    <cfRule type="cellIs" dxfId="1044" priority="864" operator="equal">
      <formula>0</formula>
    </cfRule>
  </conditionalFormatting>
  <conditionalFormatting sqref="U344">
    <cfRule type="containsText" dxfId="1043" priority="866" operator="containsText" text=" ">
      <formula>NOT(ISERROR(SEARCH(" ",U344)))</formula>
    </cfRule>
  </conditionalFormatting>
  <conditionalFormatting sqref="A345">
    <cfRule type="containsText" dxfId="1042" priority="858" operator="containsText" text=" ">
      <formula>NOT(ISERROR(SEARCH(" ",A345)))</formula>
    </cfRule>
  </conditionalFormatting>
  <conditionalFormatting sqref="B345">
    <cfRule type="containsText" dxfId="1041" priority="862" operator="containsText" text=" ">
      <formula>NOT(ISERROR(SEARCH(" ",B345)))</formula>
    </cfRule>
  </conditionalFormatting>
  <conditionalFormatting sqref="C345:T345">
    <cfRule type="containsText" dxfId="1040" priority="860" operator="containsText" text=" ">
      <formula>NOT(ISERROR(SEARCH(" ",C345)))</formula>
    </cfRule>
  </conditionalFormatting>
  <conditionalFormatting sqref="J345:P345">
    <cfRule type="cellIs" dxfId="1039" priority="859" operator="equal">
      <formula>0</formula>
    </cfRule>
  </conditionalFormatting>
  <conditionalFormatting sqref="U345">
    <cfRule type="containsText" dxfId="1038" priority="861" operator="containsText" text=" ">
      <formula>NOT(ISERROR(SEARCH(" ",U345)))</formula>
    </cfRule>
  </conditionalFormatting>
  <conditionalFormatting sqref="A346">
    <cfRule type="containsText" dxfId="1037" priority="853" operator="containsText" text=" ">
      <formula>NOT(ISERROR(SEARCH(" ",A346)))</formula>
    </cfRule>
  </conditionalFormatting>
  <conditionalFormatting sqref="B346">
    <cfRule type="containsText" dxfId="1036" priority="857" operator="containsText" text=" ">
      <formula>NOT(ISERROR(SEARCH(" ",B346)))</formula>
    </cfRule>
  </conditionalFormatting>
  <conditionalFormatting sqref="C346:T346">
    <cfRule type="containsText" dxfId="1035" priority="855" operator="containsText" text=" ">
      <formula>NOT(ISERROR(SEARCH(" ",C346)))</formula>
    </cfRule>
  </conditionalFormatting>
  <conditionalFormatting sqref="J346:P346">
    <cfRule type="cellIs" dxfId="1034" priority="854" operator="equal">
      <formula>0</formula>
    </cfRule>
  </conditionalFormatting>
  <conditionalFormatting sqref="U346">
    <cfRule type="containsText" dxfId="1033" priority="856" operator="containsText" text=" ">
      <formula>NOT(ISERROR(SEARCH(" ",U346)))</formula>
    </cfRule>
  </conditionalFormatting>
  <conditionalFormatting sqref="A347">
    <cfRule type="containsText" dxfId="1032" priority="848" operator="containsText" text=" ">
      <formula>NOT(ISERROR(SEARCH(" ",A347)))</formula>
    </cfRule>
  </conditionalFormatting>
  <conditionalFormatting sqref="B347">
    <cfRule type="containsText" dxfId="1031" priority="852" operator="containsText" text=" ">
      <formula>NOT(ISERROR(SEARCH(" ",B347)))</formula>
    </cfRule>
  </conditionalFormatting>
  <conditionalFormatting sqref="C347:T347">
    <cfRule type="containsText" dxfId="1030" priority="850" operator="containsText" text=" ">
      <formula>NOT(ISERROR(SEARCH(" ",C347)))</formula>
    </cfRule>
  </conditionalFormatting>
  <conditionalFormatting sqref="J347:P347">
    <cfRule type="cellIs" dxfId="1029" priority="849" operator="equal">
      <formula>0</formula>
    </cfRule>
  </conditionalFormatting>
  <conditionalFormatting sqref="U347">
    <cfRule type="containsText" dxfId="1028" priority="851" operator="containsText" text=" ">
      <formula>NOT(ISERROR(SEARCH(" ",U347)))</formula>
    </cfRule>
  </conditionalFormatting>
  <conditionalFormatting sqref="A348">
    <cfRule type="containsText" dxfId="1027" priority="843" operator="containsText" text=" ">
      <formula>NOT(ISERROR(SEARCH(" ",A348)))</formula>
    </cfRule>
  </conditionalFormatting>
  <conditionalFormatting sqref="B348">
    <cfRule type="containsText" dxfId="1026" priority="847" operator="containsText" text=" ">
      <formula>NOT(ISERROR(SEARCH(" ",B348)))</formula>
    </cfRule>
  </conditionalFormatting>
  <conditionalFormatting sqref="C348:T348">
    <cfRule type="containsText" dxfId="1025" priority="845" operator="containsText" text=" ">
      <formula>NOT(ISERROR(SEARCH(" ",C348)))</formula>
    </cfRule>
  </conditionalFormatting>
  <conditionalFormatting sqref="J348:P348">
    <cfRule type="cellIs" dxfId="1024" priority="844" operator="equal">
      <formula>0</formula>
    </cfRule>
  </conditionalFormatting>
  <conditionalFormatting sqref="U348">
    <cfRule type="containsText" dxfId="1023" priority="846" operator="containsText" text=" ">
      <formula>NOT(ISERROR(SEARCH(" ",U348)))</formula>
    </cfRule>
  </conditionalFormatting>
  <conditionalFormatting sqref="A349">
    <cfRule type="containsText" dxfId="1022" priority="838" operator="containsText" text=" ">
      <formula>NOT(ISERROR(SEARCH(" ",A349)))</formula>
    </cfRule>
  </conditionalFormatting>
  <conditionalFormatting sqref="B349">
    <cfRule type="containsText" dxfId="1021" priority="842" operator="containsText" text=" ">
      <formula>NOT(ISERROR(SEARCH(" ",B349)))</formula>
    </cfRule>
  </conditionalFormatting>
  <conditionalFormatting sqref="C349:T349">
    <cfRule type="containsText" dxfId="1020" priority="840" operator="containsText" text=" ">
      <formula>NOT(ISERROR(SEARCH(" ",C349)))</formula>
    </cfRule>
  </conditionalFormatting>
  <conditionalFormatting sqref="J349:P349">
    <cfRule type="cellIs" dxfId="1019" priority="839" operator="equal">
      <formula>0</formula>
    </cfRule>
  </conditionalFormatting>
  <conditionalFormatting sqref="U349">
    <cfRule type="containsText" dxfId="1018" priority="841" operator="containsText" text=" ">
      <formula>NOT(ISERROR(SEARCH(" ",U349)))</formula>
    </cfRule>
  </conditionalFormatting>
  <conditionalFormatting sqref="A350">
    <cfRule type="containsText" dxfId="1017" priority="833" operator="containsText" text=" ">
      <formula>NOT(ISERROR(SEARCH(" ",A350)))</formula>
    </cfRule>
  </conditionalFormatting>
  <conditionalFormatting sqref="B350">
    <cfRule type="containsText" dxfId="1016" priority="837" operator="containsText" text=" ">
      <formula>NOT(ISERROR(SEARCH(" ",B350)))</formula>
    </cfRule>
  </conditionalFormatting>
  <conditionalFormatting sqref="C350:T350">
    <cfRule type="containsText" dxfId="1015" priority="835" operator="containsText" text=" ">
      <formula>NOT(ISERROR(SEARCH(" ",C350)))</formula>
    </cfRule>
  </conditionalFormatting>
  <conditionalFormatting sqref="J350:P350">
    <cfRule type="cellIs" dxfId="1014" priority="834" operator="equal">
      <formula>0</formula>
    </cfRule>
  </conditionalFormatting>
  <conditionalFormatting sqref="U350">
    <cfRule type="containsText" dxfId="1013" priority="836" operator="containsText" text=" ">
      <formula>NOT(ISERROR(SEARCH(" ",U350)))</formula>
    </cfRule>
  </conditionalFormatting>
  <conditionalFormatting sqref="A351">
    <cfRule type="containsText" dxfId="1012" priority="828" operator="containsText" text=" ">
      <formula>NOT(ISERROR(SEARCH(" ",A351)))</formula>
    </cfRule>
  </conditionalFormatting>
  <conditionalFormatting sqref="B351">
    <cfRule type="containsText" dxfId="1011" priority="832" operator="containsText" text=" ">
      <formula>NOT(ISERROR(SEARCH(" ",B351)))</formula>
    </cfRule>
  </conditionalFormatting>
  <conditionalFormatting sqref="C351:T351">
    <cfRule type="containsText" dxfId="1010" priority="830" operator="containsText" text=" ">
      <formula>NOT(ISERROR(SEARCH(" ",C351)))</formula>
    </cfRule>
  </conditionalFormatting>
  <conditionalFormatting sqref="J351:P351">
    <cfRule type="cellIs" dxfId="1009" priority="829" operator="equal">
      <formula>0</formula>
    </cfRule>
  </conditionalFormatting>
  <conditionalFormatting sqref="U351">
    <cfRule type="containsText" dxfId="1008" priority="831" operator="containsText" text=" ">
      <formula>NOT(ISERROR(SEARCH(" ",U351)))</formula>
    </cfRule>
  </conditionalFormatting>
  <conditionalFormatting sqref="A352">
    <cfRule type="containsText" dxfId="1007" priority="823" operator="containsText" text=" ">
      <formula>NOT(ISERROR(SEARCH(" ",A352)))</formula>
    </cfRule>
  </conditionalFormatting>
  <conditionalFormatting sqref="B352">
    <cfRule type="containsText" dxfId="1006" priority="827" operator="containsText" text=" ">
      <formula>NOT(ISERROR(SEARCH(" ",B352)))</formula>
    </cfRule>
  </conditionalFormatting>
  <conditionalFormatting sqref="C352:T352">
    <cfRule type="containsText" dxfId="1005" priority="825" operator="containsText" text=" ">
      <formula>NOT(ISERROR(SEARCH(" ",C352)))</formula>
    </cfRule>
  </conditionalFormatting>
  <conditionalFormatting sqref="J352:P352">
    <cfRule type="cellIs" dxfId="1004" priority="824" operator="equal">
      <formula>0</formula>
    </cfRule>
  </conditionalFormatting>
  <conditionalFormatting sqref="U352">
    <cfRule type="containsText" dxfId="1003" priority="826" operator="containsText" text=" ">
      <formula>NOT(ISERROR(SEARCH(" ",U352)))</formula>
    </cfRule>
  </conditionalFormatting>
  <conditionalFormatting sqref="A353">
    <cfRule type="containsText" dxfId="1002" priority="818" operator="containsText" text=" ">
      <formula>NOT(ISERROR(SEARCH(" ",A353)))</formula>
    </cfRule>
  </conditionalFormatting>
  <conditionalFormatting sqref="B353">
    <cfRule type="containsText" dxfId="1001" priority="822" operator="containsText" text=" ">
      <formula>NOT(ISERROR(SEARCH(" ",B353)))</formula>
    </cfRule>
  </conditionalFormatting>
  <conditionalFormatting sqref="C353:T353">
    <cfRule type="containsText" dxfId="1000" priority="820" operator="containsText" text=" ">
      <formula>NOT(ISERROR(SEARCH(" ",C353)))</formula>
    </cfRule>
  </conditionalFormatting>
  <conditionalFormatting sqref="J353:P353">
    <cfRule type="cellIs" dxfId="999" priority="819" operator="equal">
      <formula>0</formula>
    </cfRule>
  </conditionalFormatting>
  <conditionalFormatting sqref="U353">
    <cfRule type="containsText" dxfId="998" priority="821" operator="containsText" text=" ">
      <formula>NOT(ISERROR(SEARCH(" ",U353)))</formula>
    </cfRule>
  </conditionalFormatting>
  <conditionalFormatting sqref="A354">
    <cfRule type="containsText" dxfId="997" priority="813" operator="containsText" text=" ">
      <formula>NOT(ISERROR(SEARCH(" ",A354)))</formula>
    </cfRule>
  </conditionalFormatting>
  <conditionalFormatting sqref="B354">
    <cfRule type="containsText" dxfId="996" priority="817" operator="containsText" text=" ">
      <formula>NOT(ISERROR(SEARCH(" ",B354)))</formula>
    </cfRule>
  </conditionalFormatting>
  <conditionalFormatting sqref="U354">
    <cfRule type="containsText" dxfId="995" priority="816" operator="containsText" text=" ">
      <formula>NOT(ISERROR(SEARCH(" ",U354)))</formula>
    </cfRule>
  </conditionalFormatting>
  <conditionalFormatting sqref="A355">
    <cfRule type="containsText" dxfId="994" priority="808" operator="containsText" text=" ">
      <formula>NOT(ISERROR(SEARCH(" ",A355)))</formula>
    </cfRule>
  </conditionalFormatting>
  <conditionalFormatting sqref="B355">
    <cfRule type="containsText" dxfId="993" priority="812" operator="containsText" text=" ">
      <formula>NOT(ISERROR(SEARCH(" ",B355)))</formula>
    </cfRule>
  </conditionalFormatting>
  <conditionalFormatting sqref="J355:O355">
    <cfRule type="cellIs" dxfId="992" priority="809" operator="equal">
      <formula>0</formula>
    </cfRule>
  </conditionalFormatting>
  <conditionalFormatting sqref="U355">
    <cfRule type="containsText" dxfId="991" priority="811" operator="containsText" text=" ">
      <formula>NOT(ISERROR(SEARCH(" ",U355)))</formula>
    </cfRule>
  </conditionalFormatting>
  <conditionalFormatting sqref="A356">
    <cfRule type="containsText" dxfId="990" priority="803" operator="containsText" text=" ">
      <formula>NOT(ISERROR(SEARCH(" ",A356)))</formula>
    </cfRule>
  </conditionalFormatting>
  <conditionalFormatting sqref="B356">
    <cfRule type="containsText" dxfId="989" priority="807" operator="containsText" text=" ">
      <formula>NOT(ISERROR(SEARCH(" ",B356)))</formula>
    </cfRule>
  </conditionalFormatting>
  <conditionalFormatting sqref="J356:O356">
    <cfRule type="cellIs" dxfId="988" priority="804" operator="equal">
      <formula>0</formula>
    </cfRule>
  </conditionalFormatting>
  <conditionalFormatting sqref="U356">
    <cfRule type="containsText" dxfId="987" priority="806" operator="containsText" text=" ">
      <formula>NOT(ISERROR(SEARCH(" ",U356)))</formula>
    </cfRule>
  </conditionalFormatting>
  <conditionalFormatting sqref="A357">
    <cfRule type="containsText" dxfId="986" priority="798" operator="containsText" text=" ">
      <formula>NOT(ISERROR(SEARCH(" ",A357)))</formula>
    </cfRule>
  </conditionalFormatting>
  <conditionalFormatting sqref="B357">
    <cfRule type="containsText" dxfId="985" priority="802" operator="containsText" text=" ">
      <formula>NOT(ISERROR(SEARCH(" ",B357)))</formula>
    </cfRule>
  </conditionalFormatting>
  <conditionalFormatting sqref="J357:O357">
    <cfRule type="cellIs" dxfId="984" priority="799" operator="equal">
      <formula>0</formula>
    </cfRule>
  </conditionalFormatting>
  <conditionalFormatting sqref="U357">
    <cfRule type="containsText" dxfId="983" priority="801" operator="containsText" text=" ">
      <formula>NOT(ISERROR(SEARCH(" ",U357)))</formula>
    </cfRule>
  </conditionalFormatting>
  <conditionalFormatting sqref="A358">
    <cfRule type="containsText" dxfId="982" priority="793" operator="containsText" text=" ">
      <formula>NOT(ISERROR(SEARCH(" ",A358)))</formula>
    </cfRule>
  </conditionalFormatting>
  <conditionalFormatting sqref="B358">
    <cfRule type="containsText" dxfId="981" priority="797" operator="containsText" text=" ">
      <formula>NOT(ISERROR(SEARCH(" ",B358)))</formula>
    </cfRule>
  </conditionalFormatting>
  <conditionalFormatting sqref="J358:O358">
    <cfRule type="cellIs" dxfId="980" priority="794" operator="equal">
      <formula>0</formula>
    </cfRule>
  </conditionalFormatting>
  <conditionalFormatting sqref="U358">
    <cfRule type="containsText" dxfId="979" priority="796" operator="containsText" text=" ">
      <formula>NOT(ISERROR(SEARCH(" ",U358)))</formula>
    </cfRule>
  </conditionalFormatting>
  <conditionalFormatting sqref="A359">
    <cfRule type="containsText" dxfId="978" priority="788" operator="containsText" text=" ">
      <formula>NOT(ISERROR(SEARCH(" ",A359)))</formula>
    </cfRule>
  </conditionalFormatting>
  <conditionalFormatting sqref="B359">
    <cfRule type="containsText" dxfId="977" priority="792" operator="containsText" text=" ">
      <formula>NOT(ISERROR(SEARCH(" ",B359)))</formula>
    </cfRule>
  </conditionalFormatting>
  <conditionalFormatting sqref="J359:O359">
    <cfRule type="cellIs" dxfId="976" priority="789" operator="equal">
      <formula>0</formula>
    </cfRule>
  </conditionalFormatting>
  <conditionalFormatting sqref="U359">
    <cfRule type="containsText" dxfId="975" priority="791" operator="containsText" text=" ">
      <formula>NOT(ISERROR(SEARCH(" ",U359)))</formula>
    </cfRule>
  </conditionalFormatting>
  <conditionalFormatting sqref="A360">
    <cfRule type="containsText" dxfId="974" priority="783" operator="containsText" text=" ">
      <formula>NOT(ISERROR(SEARCH(" ",A360)))</formula>
    </cfRule>
  </conditionalFormatting>
  <conditionalFormatting sqref="B360">
    <cfRule type="containsText" dxfId="973" priority="787" operator="containsText" text=" ">
      <formula>NOT(ISERROR(SEARCH(" ",B360)))</formula>
    </cfRule>
  </conditionalFormatting>
  <conditionalFormatting sqref="J360:O360">
    <cfRule type="cellIs" dxfId="972" priority="784" operator="equal">
      <formula>0</formula>
    </cfRule>
  </conditionalFormatting>
  <conditionalFormatting sqref="U360">
    <cfRule type="containsText" dxfId="971" priority="786" operator="containsText" text=" ">
      <formula>NOT(ISERROR(SEARCH(" ",U360)))</formula>
    </cfRule>
  </conditionalFormatting>
  <conditionalFormatting sqref="A361">
    <cfRule type="containsText" dxfId="970" priority="778" operator="containsText" text=" ">
      <formula>NOT(ISERROR(SEARCH(" ",A361)))</formula>
    </cfRule>
  </conditionalFormatting>
  <conditionalFormatting sqref="B361">
    <cfRule type="containsText" dxfId="969" priority="782" operator="containsText" text=" ">
      <formula>NOT(ISERROR(SEARCH(" ",B361)))</formula>
    </cfRule>
  </conditionalFormatting>
  <conditionalFormatting sqref="J361:O361">
    <cfRule type="cellIs" dxfId="968" priority="779" operator="equal">
      <formula>0</formula>
    </cfRule>
  </conditionalFormatting>
  <conditionalFormatting sqref="U361">
    <cfRule type="containsText" dxfId="967" priority="781" operator="containsText" text=" ">
      <formula>NOT(ISERROR(SEARCH(" ",U361)))</formula>
    </cfRule>
  </conditionalFormatting>
  <conditionalFormatting sqref="A362">
    <cfRule type="containsText" dxfId="966" priority="773" operator="containsText" text=" ">
      <formula>NOT(ISERROR(SEARCH(" ",A362)))</formula>
    </cfRule>
  </conditionalFormatting>
  <conditionalFormatting sqref="B362">
    <cfRule type="containsText" dxfId="965" priority="777" operator="containsText" text=" ">
      <formula>NOT(ISERROR(SEARCH(" ",B362)))</formula>
    </cfRule>
  </conditionalFormatting>
  <conditionalFormatting sqref="J362:O362">
    <cfRule type="cellIs" dxfId="964" priority="774" operator="equal">
      <formula>0</formula>
    </cfRule>
  </conditionalFormatting>
  <conditionalFormatting sqref="U362">
    <cfRule type="containsText" dxfId="963" priority="776" operator="containsText" text=" ">
      <formula>NOT(ISERROR(SEARCH(" ",U362)))</formula>
    </cfRule>
  </conditionalFormatting>
  <conditionalFormatting sqref="A363">
    <cfRule type="containsText" dxfId="962" priority="768" operator="containsText" text=" ">
      <formula>NOT(ISERROR(SEARCH(" ",A363)))</formula>
    </cfRule>
  </conditionalFormatting>
  <conditionalFormatting sqref="B363">
    <cfRule type="containsText" dxfId="961" priority="772" operator="containsText" text=" ">
      <formula>NOT(ISERROR(SEARCH(" ",B363)))</formula>
    </cfRule>
  </conditionalFormatting>
  <conditionalFormatting sqref="J363:O363">
    <cfRule type="cellIs" dxfId="960" priority="769" operator="equal">
      <formula>0</formula>
    </cfRule>
  </conditionalFormatting>
  <conditionalFormatting sqref="U363">
    <cfRule type="containsText" dxfId="959" priority="771" operator="containsText" text=" ">
      <formula>NOT(ISERROR(SEARCH(" ",U363)))</formula>
    </cfRule>
  </conditionalFormatting>
  <conditionalFormatting sqref="A364">
    <cfRule type="containsText" dxfId="958" priority="763" operator="containsText" text=" ">
      <formula>NOT(ISERROR(SEARCH(" ",A364)))</formula>
    </cfRule>
  </conditionalFormatting>
  <conditionalFormatting sqref="B364">
    <cfRule type="containsText" dxfId="957" priority="767" operator="containsText" text=" ">
      <formula>NOT(ISERROR(SEARCH(" ",B364)))</formula>
    </cfRule>
  </conditionalFormatting>
  <conditionalFormatting sqref="J364:O364">
    <cfRule type="cellIs" dxfId="956" priority="764" operator="equal">
      <formula>0</formula>
    </cfRule>
  </conditionalFormatting>
  <conditionalFormatting sqref="U364">
    <cfRule type="containsText" dxfId="955" priority="766" operator="containsText" text=" ">
      <formula>NOT(ISERROR(SEARCH(" ",U364)))</formula>
    </cfRule>
  </conditionalFormatting>
  <conditionalFormatting sqref="A365">
    <cfRule type="containsText" dxfId="954" priority="758" operator="containsText" text=" ">
      <formula>NOT(ISERROR(SEARCH(" ",A365)))</formula>
    </cfRule>
  </conditionalFormatting>
  <conditionalFormatting sqref="B365">
    <cfRule type="containsText" dxfId="953" priority="762" operator="containsText" text=" ">
      <formula>NOT(ISERROR(SEARCH(" ",B365)))</formula>
    </cfRule>
  </conditionalFormatting>
  <conditionalFormatting sqref="J365:O365">
    <cfRule type="cellIs" dxfId="952" priority="759" operator="equal">
      <formula>0</formula>
    </cfRule>
  </conditionalFormatting>
  <conditionalFormatting sqref="U365">
    <cfRule type="containsText" dxfId="951" priority="761" operator="containsText" text=" ">
      <formula>NOT(ISERROR(SEARCH(" ",U365)))</formula>
    </cfRule>
  </conditionalFormatting>
  <conditionalFormatting sqref="A366">
    <cfRule type="containsText" dxfId="950" priority="753" operator="containsText" text=" ">
      <formula>NOT(ISERROR(SEARCH(" ",A366)))</formula>
    </cfRule>
  </conditionalFormatting>
  <conditionalFormatting sqref="B366">
    <cfRule type="containsText" dxfId="949" priority="757" operator="containsText" text=" ">
      <formula>NOT(ISERROR(SEARCH(" ",B366)))</formula>
    </cfRule>
  </conditionalFormatting>
  <conditionalFormatting sqref="J366:O366">
    <cfRule type="cellIs" dxfId="948" priority="754" operator="equal">
      <formula>0</formula>
    </cfRule>
  </conditionalFormatting>
  <conditionalFormatting sqref="U366">
    <cfRule type="containsText" dxfId="947" priority="756" operator="containsText" text=" ">
      <formula>NOT(ISERROR(SEARCH(" ",U366)))</formula>
    </cfRule>
  </conditionalFormatting>
  <conditionalFormatting sqref="A367">
    <cfRule type="containsText" dxfId="946" priority="748" operator="containsText" text=" ">
      <formula>NOT(ISERROR(SEARCH(" ",A367)))</formula>
    </cfRule>
  </conditionalFormatting>
  <conditionalFormatting sqref="B367">
    <cfRule type="containsText" dxfId="945" priority="752" operator="containsText" text=" ">
      <formula>NOT(ISERROR(SEARCH(" ",B367)))</formula>
    </cfRule>
  </conditionalFormatting>
  <conditionalFormatting sqref="J367:O367">
    <cfRule type="cellIs" dxfId="944" priority="749" operator="equal">
      <formula>0</formula>
    </cfRule>
  </conditionalFormatting>
  <conditionalFormatting sqref="U367">
    <cfRule type="containsText" dxfId="943" priority="751" operator="containsText" text=" ">
      <formula>NOT(ISERROR(SEARCH(" ",U367)))</formula>
    </cfRule>
  </conditionalFormatting>
  <conditionalFormatting sqref="A368">
    <cfRule type="containsText" dxfId="942" priority="743" operator="containsText" text=" ">
      <formula>NOT(ISERROR(SEARCH(" ",A368)))</formula>
    </cfRule>
  </conditionalFormatting>
  <conditionalFormatting sqref="B368">
    <cfRule type="containsText" dxfId="941" priority="747" operator="containsText" text=" ">
      <formula>NOT(ISERROR(SEARCH(" ",B368)))</formula>
    </cfRule>
  </conditionalFormatting>
  <conditionalFormatting sqref="J368:O368">
    <cfRule type="cellIs" dxfId="940" priority="744" operator="equal">
      <formula>0</formula>
    </cfRule>
  </conditionalFormatting>
  <conditionalFormatting sqref="U368">
    <cfRule type="containsText" dxfId="939" priority="746" operator="containsText" text=" ">
      <formula>NOT(ISERROR(SEARCH(" ",U368)))</formula>
    </cfRule>
  </conditionalFormatting>
  <conditionalFormatting sqref="A369">
    <cfRule type="containsText" dxfId="938" priority="738" operator="containsText" text=" ">
      <formula>NOT(ISERROR(SEARCH(" ",A369)))</formula>
    </cfRule>
  </conditionalFormatting>
  <conditionalFormatting sqref="B369">
    <cfRule type="containsText" dxfId="937" priority="742" operator="containsText" text=" ">
      <formula>NOT(ISERROR(SEARCH(" ",B369)))</formula>
    </cfRule>
  </conditionalFormatting>
  <conditionalFormatting sqref="J369:O369">
    <cfRule type="cellIs" dxfId="936" priority="739" operator="equal">
      <formula>0</formula>
    </cfRule>
  </conditionalFormatting>
  <conditionalFormatting sqref="U369">
    <cfRule type="containsText" dxfId="935" priority="741" operator="containsText" text=" ">
      <formula>NOT(ISERROR(SEARCH(" ",U369)))</formula>
    </cfRule>
  </conditionalFormatting>
  <conditionalFormatting sqref="A370">
    <cfRule type="containsText" dxfId="934" priority="733" operator="containsText" text=" ">
      <formula>NOT(ISERROR(SEARCH(" ",A370)))</formula>
    </cfRule>
  </conditionalFormatting>
  <conditionalFormatting sqref="B370">
    <cfRule type="containsText" dxfId="933" priority="737" operator="containsText" text=" ">
      <formula>NOT(ISERROR(SEARCH(" ",B370)))</formula>
    </cfRule>
  </conditionalFormatting>
  <conditionalFormatting sqref="J370:O370">
    <cfRule type="cellIs" dxfId="932" priority="734" operator="equal">
      <formula>0</formula>
    </cfRule>
  </conditionalFormatting>
  <conditionalFormatting sqref="U370">
    <cfRule type="containsText" dxfId="931" priority="736" operator="containsText" text=" ">
      <formula>NOT(ISERROR(SEARCH(" ",U370)))</formula>
    </cfRule>
  </conditionalFormatting>
  <conditionalFormatting sqref="A371">
    <cfRule type="containsText" dxfId="930" priority="728" operator="containsText" text=" ">
      <formula>NOT(ISERROR(SEARCH(" ",A371)))</formula>
    </cfRule>
  </conditionalFormatting>
  <conditionalFormatting sqref="B371">
    <cfRule type="containsText" dxfId="929" priority="732" operator="containsText" text=" ">
      <formula>NOT(ISERROR(SEARCH(" ",B371)))</formula>
    </cfRule>
  </conditionalFormatting>
  <conditionalFormatting sqref="J371:O371">
    <cfRule type="cellIs" dxfId="928" priority="729" operator="equal">
      <formula>0</formula>
    </cfRule>
  </conditionalFormatting>
  <conditionalFormatting sqref="U371">
    <cfRule type="containsText" dxfId="927" priority="731" operator="containsText" text=" ">
      <formula>NOT(ISERROR(SEARCH(" ",U371)))</formula>
    </cfRule>
  </conditionalFormatting>
  <conditionalFormatting sqref="A372">
    <cfRule type="containsText" dxfId="926" priority="723" operator="containsText" text=" ">
      <formula>NOT(ISERROR(SEARCH(" ",A372)))</formula>
    </cfRule>
  </conditionalFormatting>
  <conditionalFormatting sqref="B372">
    <cfRule type="containsText" dxfId="925" priority="727" operator="containsText" text=" ">
      <formula>NOT(ISERROR(SEARCH(" ",B372)))</formula>
    </cfRule>
  </conditionalFormatting>
  <conditionalFormatting sqref="J372:O372">
    <cfRule type="cellIs" dxfId="924" priority="724" operator="equal">
      <formula>0</formula>
    </cfRule>
  </conditionalFormatting>
  <conditionalFormatting sqref="U372">
    <cfRule type="containsText" dxfId="923" priority="726" operator="containsText" text=" ">
      <formula>NOT(ISERROR(SEARCH(" ",U372)))</formula>
    </cfRule>
  </conditionalFormatting>
  <conditionalFormatting sqref="A373">
    <cfRule type="containsText" dxfId="922" priority="718" operator="containsText" text=" ">
      <formula>NOT(ISERROR(SEARCH(" ",A373)))</formula>
    </cfRule>
  </conditionalFormatting>
  <conditionalFormatting sqref="B373">
    <cfRule type="containsText" dxfId="921" priority="722" operator="containsText" text=" ">
      <formula>NOT(ISERROR(SEARCH(" ",B373)))</formula>
    </cfRule>
  </conditionalFormatting>
  <conditionalFormatting sqref="J373:O373">
    <cfRule type="cellIs" dxfId="920" priority="719" operator="equal">
      <formula>0</formula>
    </cfRule>
  </conditionalFormatting>
  <conditionalFormatting sqref="U373">
    <cfRule type="containsText" dxfId="919" priority="721" operator="containsText" text=" ">
      <formula>NOT(ISERROR(SEARCH(" ",U373)))</formula>
    </cfRule>
  </conditionalFormatting>
  <conditionalFormatting sqref="A374">
    <cfRule type="containsText" dxfId="918" priority="713" operator="containsText" text=" ">
      <formula>NOT(ISERROR(SEARCH(" ",A374)))</formula>
    </cfRule>
  </conditionalFormatting>
  <conditionalFormatting sqref="B374">
    <cfRule type="containsText" dxfId="917" priority="717" operator="containsText" text=" ">
      <formula>NOT(ISERROR(SEARCH(" ",B374)))</formula>
    </cfRule>
  </conditionalFormatting>
  <conditionalFormatting sqref="J374:O374">
    <cfRule type="cellIs" dxfId="916" priority="714" operator="equal">
      <formula>0</formula>
    </cfRule>
  </conditionalFormatting>
  <conditionalFormatting sqref="U374">
    <cfRule type="containsText" dxfId="915" priority="716" operator="containsText" text=" ">
      <formula>NOT(ISERROR(SEARCH(" ",U374)))</formula>
    </cfRule>
  </conditionalFormatting>
  <conditionalFormatting sqref="A375">
    <cfRule type="containsText" dxfId="914" priority="708" operator="containsText" text=" ">
      <formula>NOT(ISERROR(SEARCH(" ",A375)))</formula>
    </cfRule>
  </conditionalFormatting>
  <conditionalFormatting sqref="B375">
    <cfRule type="containsText" dxfId="913" priority="712" operator="containsText" text=" ">
      <formula>NOT(ISERROR(SEARCH(" ",B375)))</formula>
    </cfRule>
  </conditionalFormatting>
  <conditionalFormatting sqref="J375:O375">
    <cfRule type="cellIs" dxfId="912" priority="709" operator="equal">
      <formula>0</formula>
    </cfRule>
  </conditionalFormatting>
  <conditionalFormatting sqref="U375">
    <cfRule type="containsText" dxfId="911" priority="711" operator="containsText" text=" ">
      <formula>NOT(ISERROR(SEARCH(" ",U375)))</formula>
    </cfRule>
  </conditionalFormatting>
  <conditionalFormatting sqref="A376">
    <cfRule type="containsText" dxfId="910" priority="703" operator="containsText" text=" ">
      <formula>NOT(ISERROR(SEARCH(" ",A376)))</formula>
    </cfRule>
  </conditionalFormatting>
  <conditionalFormatting sqref="B376">
    <cfRule type="containsText" dxfId="909" priority="707" operator="containsText" text=" ">
      <formula>NOT(ISERROR(SEARCH(" ",B376)))</formula>
    </cfRule>
  </conditionalFormatting>
  <conditionalFormatting sqref="J376:O376">
    <cfRule type="cellIs" dxfId="908" priority="704" operator="equal">
      <formula>0</formula>
    </cfRule>
  </conditionalFormatting>
  <conditionalFormatting sqref="U376">
    <cfRule type="containsText" dxfId="907" priority="706" operator="containsText" text=" ">
      <formula>NOT(ISERROR(SEARCH(" ",U376)))</formula>
    </cfRule>
  </conditionalFormatting>
  <conditionalFormatting sqref="A377">
    <cfRule type="containsText" dxfId="906" priority="698" operator="containsText" text=" ">
      <formula>NOT(ISERROR(SEARCH(" ",A377)))</formula>
    </cfRule>
  </conditionalFormatting>
  <conditionalFormatting sqref="B377">
    <cfRule type="containsText" dxfId="905" priority="702" operator="containsText" text=" ">
      <formula>NOT(ISERROR(SEARCH(" ",B377)))</formula>
    </cfRule>
  </conditionalFormatting>
  <conditionalFormatting sqref="J377:O377">
    <cfRule type="cellIs" dxfId="904" priority="699" operator="equal">
      <formula>0</formula>
    </cfRule>
  </conditionalFormatting>
  <conditionalFormatting sqref="U377">
    <cfRule type="containsText" dxfId="903" priority="701" operator="containsText" text=" ">
      <formula>NOT(ISERROR(SEARCH(" ",U377)))</formula>
    </cfRule>
  </conditionalFormatting>
  <conditionalFormatting sqref="A378">
    <cfRule type="containsText" dxfId="902" priority="693" operator="containsText" text=" ">
      <formula>NOT(ISERROR(SEARCH(" ",A378)))</formula>
    </cfRule>
  </conditionalFormatting>
  <conditionalFormatting sqref="B378">
    <cfRule type="containsText" dxfId="901" priority="697" operator="containsText" text=" ">
      <formula>NOT(ISERROR(SEARCH(" ",B378)))</formula>
    </cfRule>
  </conditionalFormatting>
  <conditionalFormatting sqref="J378:O378">
    <cfRule type="cellIs" dxfId="900" priority="694" operator="equal">
      <formula>0</formula>
    </cfRule>
  </conditionalFormatting>
  <conditionalFormatting sqref="U378">
    <cfRule type="containsText" dxfId="899" priority="696" operator="containsText" text=" ">
      <formula>NOT(ISERROR(SEARCH(" ",U378)))</formula>
    </cfRule>
  </conditionalFormatting>
  <conditionalFormatting sqref="A379">
    <cfRule type="containsText" dxfId="898" priority="688" operator="containsText" text=" ">
      <formula>NOT(ISERROR(SEARCH(" ",A379)))</formula>
    </cfRule>
  </conditionalFormatting>
  <conditionalFormatting sqref="B379">
    <cfRule type="containsText" dxfId="897" priority="692" operator="containsText" text=" ">
      <formula>NOT(ISERROR(SEARCH(" ",B379)))</formula>
    </cfRule>
  </conditionalFormatting>
  <conditionalFormatting sqref="J379:O379">
    <cfRule type="cellIs" dxfId="896" priority="689" operator="equal">
      <formula>0</formula>
    </cfRule>
  </conditionalFormatting>
  <conditionalFormatting sqref="U379">
    <cfRule type="containsText" dxfId="895" priority="691" operator="containsText" text=" ">
      <formula>NOT(ISERROR(SEARCH(" ",U379)))</formula>
    </cfRule>
  </conditionalFormatting>
  <conditionalFormatting sqref="A380">
    <cfRule type="containsText" dxfId="894" priority="683" operator="containsText" text=" ">
      <formula>NOT(ISERROR(SEARCH(" ",A380)))</formula>
    </cfRule>
  </conditionalFormatting>
  <conditionalFormatting sqref="B380">
    <cfRule type="containsText" dxfId="893" priority="687" operator="containsText" text=" ">
      <formula>NOT(ISERROR(SEARCH(" ",B380)))</formula>
    </cfRule>
  </conditionalFormatting>
  <conditionalFormatting sqref="J380:O380">
    <cfRule type="cellIs" dxfId="892" priority="684" operator="equal">
      <formula>0</formula>
    </cfRule>
  </conditionalFormatting>
  <conditionalFormatting sqref="U380">
    <cfRule type="containsText" dxfId="891" priority="686" operator="containsText" text=" ">
      <formula>NOT(ISERROR(SEARCH(" ",U380)))</formula>
    </cfRule>
  </conditionalFormatting>
  <conditionalFormatting sqref="A381">
    <cfRule type="containsText" dxfId="890" priority="678" operator="containsText" text=" ">
      <formula>NOT(ISERROR(SEARCH(" ",A381)))</formula>
    </cfRule>
  </conditionalFormatting>
  <conditionalFormatting sqref="B381">
    <cfRule type="containsText" dxfId="889" priority="682" operator="containsText" text=" ">
      <formula>NOT(ISERROR(SEARCH(" ",B381)))</formula>
    </cfRule>
  </conditionalFormatting>
  <conditionalFormatting sqref="J381:O381">
    <cfRule type="cellIs" dxfId="888" priority="679" operator="equal">
      <formula>0</formula>
    </cfRule>
  </conditionalFormatting>
  <conditionalFormatting sqref="U381">
    <cfRule type="containsText" dxfId="887" priority="681" operator="containsText" text=" ">
      <formula>NOT(ISERROR(SEARCH(" ",U381)))</formula>
    </cfRule>
  </conditionalFormatting>
  <conditionalFormatting sqref="A382">
    <cfRule type="containsText" dxfId="886" priority="673" operator="containsText" text=" ">
      <formula>NOT(ISERROR(SEARCH(" ",A382)))</formula>
    </cfRule>
  </conditionalFormatting>
  <conditionalFormatting sqref="B382">
    <cfRule type="containsText" dxfId="885" priority="677" operator="containsText" text=" ">
      <formula>NOT(ISERROR(SEARCH(" ",B382)))</formula>
    </cfRule>
  </conditionalFormatting>
  <conditionalFormatting sqref="J382:O382">
    <cfRule type="cellIs" dxfId="884" priority="674" operator="equal">
      <formula>0</formula>
    </cfRule>
  </conditionalFormatting>
  <conditionalFormatting sqref="U382">
    <cfRule type="containsText" dxfId="883" priority="676" operator="containsText" text=" ">
      <formula>NOT(ISERROR(SEARCH(" ",U382)))</formula>
    </cfRule>
  </conditionalFormatting>
  <conditionalFormatting sqref="A383">
    <cfRule type="containsText" dxfId="882" priority="668" operator="containsText" text=" ">
      <formula>NOT(ISERROR(SEARCH(" ",A383)))</formula>
    </cfRule>
  </conditionalFormatting>
  <conditionalFormatting sqref="B383">
    <cfRule type="containsText" dxfId="881" priority="672" operator="containsText" text=" ">
      <formula>NOT(ISERROR(SEARCH(" ",B383)))</formula>
    </cfRule>
  </conditionalFormatting>
  <conditionalFormatting sqref="J383:O383">
    <cfRule type="cellIs" dxfId="880" priority="669" operator="equal">
      <formula>0</formula>
    </cfRule>
  </conditionalFormatting>
  <conditionalFormatting sqref="U383">
    <cfRule type="containsText" dxfId="879" priority="671" operator="containsText" text=" ">
      <formula>NOT(ISERROR(SEARCH(" ",U383)))</formula>
    </cfRule>
  </conditionalFormatting>
  <conditionalFormatting sqref="A384">
    <cfRule type="containsText" dxfId="878" priority="663" operator="containsText" text=" ">
      <formula>NOT(ISERROR(SEARCH(" ",A384)))</formula>
    </cfRule>
  </conditionalFormatting>
  <conditionalFormatting sqref="B384">
    <cfRule type="containsText" dxfId="877" priority="667" operator="containsText" text=" ">
      <formula>NOT(ISERROR(SEARCH(" ",B384)))</formula>
    </cfRule>
  </conditionalFormatting>
  <conditionalFormatting sqref="J384:O384">
    <cfRule type="cellIs" dxfId="876" priority="664" operator="equal">
      <formula>0</formula>
    </cfRule>
  </conditionalFormatting>
  <conditionalFormatting sqref="U384">
    <cfRule type="containsText" dxfId="875" priority="666" operator="containsText" text=" ">
      <formula>NOT(ISERROR(SEARCH(" ",U384)))</formula>
    </cfRule>
  </conditionalFormatting>
  <conditionalFormatting sqref="A385">
    <cfRule type="containsText" dxfId="874" priority="658" operator="containsText" text=" ">
      <formula>NOT(ISERROR(SEARCH(" ",A385)))</formula>
    </cfRule>
  </conditionalFormatting>
  <conditionalFormatting sqref="B385">
    <cfRule type="containsText" dxfId="873" priority="662" operator="containsText" text=" ">
      <formula>NOT(ISERROR(SEARCH(" ",B385)))</formula>
    </cfRule>
  </conditionalFormatting>
  <conditionalFormatting sqref="J385:O385">
    <cfRule type="cellIs" dxfId="872" priority="659" operator="equal">
      <formula>0</formula>
    </cfRule>
  </conditionalFormatting>
  <conditionalFormatting sqref="U385">
    <cfRule type="containsText" dxfId="871" priority="661" operator="containsText" text=" ">
      <formula>NOT(ISERROR(SEARCH(" ",U385)))</formula>
    </cfRule>
  </conditionalFormatting>
  <conditionalFormatting sqref="A386">
    <cfRule type="containsText" dxfId="870" priority="653" operator="containsText" text=" ">
      <formula>NOT(ISERROR(SEARCH(" ",A386)))</formula>
    </cfRule>
  </conditionalFormatting>
  <conditionalFormatting sqref="B386">
    <cfRule type="containsText" dxfId="869" priority="657" operator="containsText" text=" ">
      <formula>NOT(ISERROR(SEARCH(" ",B386)))</formula>
    </cfRule>
  </conditionalFormatting>
  <conditionalFormatting sqref="J386:O386">
    <cfRule type="cellIs" dxfId="868" priority="654" operator="equal">
      <formula>0</formula>
    </cfRule>
  </conditionalFormatting>
  <conditionalFormatting sqref="U386">
    <cfRule type="containsText" dxfId="867" priority="656" operator="containsText" text=" ">
      <formula>NOT(ISERROR(SEARCH(" ",U386)))</formula>
    </cfRule>
  </conditionalFormatting>
  <conditionalFormatting sqref="A387">
    <cfRule type="containsText" dxfId="866" priority="648" operator="containsText" text=" ">
      <formula>NOT(ISERROR(SEARCH(" ",A387)))</formula>
    </cfRule>
  </conditionalFormatting>
  <conditionalFormatting sqref="B387">
    <cfRule type="containsText" dxfId="865" priority="652" operator="containsText" text=" ">
      <formula>NOT(ISERROR(SEARCH(" ",B387)))</formula>
    </cfRule>
  </conditionalFormatting>
  <conditionalFormatting sqref="J387:O387">
    <cfRule type="cellIs" dxfId="864" priority="649" operator="equal">
      <formula>0</formula>
    </cfRule>
  </conditionalFormatting>
  <conditionalFormatting sqref="U387">
    <cfRule type="containsText" dxfId="863" priority="651" operator="containsText" text=" ">
      <formula>NOT(ISERROR(SEARCH(" ",U387)))</formula>
    </cfRule>
  </conditionalFormatting>
  <conditionalFormatting sqref="A388">
    <cfRule type="containsText" dxfId="862" priority="643" operator="containsText" text=" ">
      <formula>NOT(ISERROR(SEARCH(" ",A388)))</formula>
    </cfRule>
  </conditionalFormatting>
  <conditionalFormatting sqref="B388">
    <cfRule type="containsText" dxfId="861" priority="647" operator="containsText" text=" ">
      <formula>NOT(ISERROR(SEARCH(" ",B388)))</formula>
    </cfRule>
  </conditionalFormatting>
  <conditionalFormatting sqref="J388:O388">
    <cfRule type="cellIs" dxfId="860" priority="644" operator="equal">
      <formula>0</formula>
    </cfRule>
  </conditionalFormatting>
  <conditionalFormatting sqref="U388">
    <cfRule type="containsText" dxfId="859" priority="646" operator="containsText" text=" ">
      <formula>NOT(ISERROR(SEARCH(" ",U388)))</formula>
    </cfRule>
  </conditionalFormatting>
  <conditionalFormatting sqref="A389">
    <cfRule type="containsText" dxfId="858" priority="638" operator="containsText" text=" ">
      <formula>NOT(ISERROR(SEARCH(" ",A389)))</formula>
    </cfRule>
  </conditionalFormatting>
  <conditionalFormatting sqref="B389">
    <cfRule type="containsText" dxfId="857" priority="642" operator="containsText" text=" ">
      <formula>NOT(ISERROR(SEARCH(" ",B389)))</formula>
    </cfRule>
  </conditionalFormatting>
  <conditionalFormatting sqref="J389:O389">
    <cfRule type="cellIs" dxfId="856" priority="639" operator="equal">
      <formula>0</formula>
    </cfRule>
  </conditionalFormatting>
  <conditionalFormatting sqref="U389">
    <cfRule type="containsText" dxfId="855" priority="641" operator="containsText" text=" ">
      <formula>NOT(ISERROR(SEARCH(" ",U389)))</formula>
    </cfRule>
  </conditionalFormatting>
  <conditionalFormatting sqref="A390">
    <cfRule type="containsText" dxfId="854" priority="633" operator="containsText" text=" ">
      <formula>NOT(ISERROR(SEARCH(" ",A390)))</formula>
    </cfRule>
  </conditionalFormatting>
  <conditionalFormatting sqref="B390">
    <cfRule type="containsText" dxfId="853" priority="637" operator="containsText" text=" ">
      <formula>NOT(ISERROR(SEARCH(" ",B390)))</formula>
    </cfRule>
  </conditionalFormatting>
  <conditionalFormatting sqref="J390:O390">
    <cfRule type="cellIs" dxfId="852" priority="634" operator="equal">
      <formula>0</formula>
    </cfRule>
  </conditionalFormatting>
  <conditionalFormatting sqref="U390">
    <cfRule type="containsText" dxfId="851" priority="636" operator="containsText" text=" ">
      <formula>NOT(ISERROR(SEARCH(" ",U390)))</formula>
    </cfRule>
  </conditionalFormatting>
  <conditionalFormatting sqref="A391">
    <cfRule type="containsText" dxfId="850" priority="628" operator="containsText" text=" ">
      <formula>NOT(ISERROR(SEARCH(" ",A391)))</formula>
    </cfRule>
  </conditionalFormatting>
  <conditionalFormatting sqref="B391">
    <cfRule type="containsText" dxfId="849" priority="632" operator="containsText" text=" ">
      <formula>NOT(ISERROR(SEARCH(" ",B391)))</formula>
    </cfRule>
  </conditionalFormatting>
  <conditionalFormatting sqref="J391:O391">
    <cfRule type="cellIs" dxfId="848" priority="629" operator="equal">
      <formula>0</formula>
    </cfRule>
  </conditionalFormatting>
  <conditionalFormatting sqref="U391">
    <cfRule type="containsText" dxfId="847" priority="631" operator="containsText" text=" ">
      <formula>NOT(ISERROR(SEARCH(" ",U391)))</formula>
    </cfRule>
  </conditionalFormatting>
  <conditionalFormatting sqref="A392">
    <cfRule type="containsText" dxfId="846" priority="623" operator="containsText" text=" ">
      <formula>NOT(ISERROR(SEARCH(" ",A392)))</formula>
    </cfRule>
  </conditionalFormatting>
  <conditionalFormatting sqref="B392">
    <cfRule type="containsText" dxfId="845" priority="627" operator="containsText" text=" ">
      <formula>NOT(ISERROR(SEARCH(" ",B392)))</formula>
    </cfRule>
  </conditionalFormatting>
  <conditionalFormatting sqref="J392:O392">
    <cfRule type="cellIs" dxfId="844" priority="624" operator="equal">
      <formula>0</formula>
    </cfRule>
  </conditionalFormatting>
  <conditionalFormatting sqref="U392">
    <cfRule type="containsText" dxfId="843" priority="626" operator="containsText" text=" ">
      <formula>NOT(ISERROR(SEARCH(" ",U392)))</formula>
    </cfRule>
  </conditionalFormatting>
  <conditionalFormatting sqref="A393">
    <cfRule type="containsText" dxfId="842" priority="618" operator="containsText" text=" ">
      <formula>NOT(ISERROR(SEARCH(" ",A393)))</formula>
    </cfRule>
  </conditionalFormatting>
  <conditionalFormatting sqref="B393">
    <cfRule type="containsText" dxfId="841" priority="622" operator="containsText" text=" ">
      <formula>NOT(ISERROR(SEARCH(" ",B393)))</formula>
    </cfRule>
  </conditionalFormatting>
  <conditionalFormatting sqref="J393:O393">
    <cfRule type="cellIs" dxfId="840" priority="619" operator="equal">
      <formula>0</formula>
    </cfRule>
  </conditionalFormatting>
  <conditionalFormatting sqref="U393">
    <cfRule type="containsText" dxfId="839" priority="621" operator="containsText" text=" ">
      <formula>NOT(ISERROR(SEARCH(" ",U393)))</formula>
    </cfRule>
  </conditionalFormatting>
  <conditionalFormatting sqref="A394">
    <cfRule type="containsText" dxfId="838" priority="613" operator="containsText" text=" ">
      <formula>NOT(ISERROR(SEARCH(" ",A394)))</formula>
    </cfRule>
  </conditionalFormatting>
  <conditionalFormatting sqref="B394">
    <cfRule type="containsText" dxfId="837" priority="617" operator="containsText" text=" ">
      <formula>NOT(ISERROR(SEARCH(" ",B394)))</formula>
    </cfRule>
  </conditionalFormatting>
  <conditionalFormatting sqref="C394:T394">
    <cfRule type="containsText" dxfId="836" priority="615" operator="containsText" text=" ">
      <formula>NOT(ISERROR(SEARCH(" ",C394)))</formula>
    </cfRule>
  </conditionalFormatting>
  <conditionalFormatting sqref="J394:P394">
    <cfRule type="cellIs" dxfId="835" priority="614" operator="equal">
      <formula>0</formula>
    </cfRule>
  </conditionalFormatting>
  <conditionalFormatting sqref="U394">
    <cfRule type="containsText" dxfId="834" priority="616" operator="containsText" text=" ">
      <formula>NOT(ISERROR(SEARCH(" ",U394)))</formula>
    </cfRule>
  </conditionalFormatting>
  <conditionalFormatting sqref="A395">
    <cfRule type="containsText" dxfId="833" priority="608" operator="containsText" text=" ">
      <formula>NOT(ISERROR(SEARCH(" ",A395)))</formula>
    </cfRule>
  </conditionalFormatting>
  <conditionalFormatting sqref="B395">
    <cfRule type="containsText" dxfId="832" priority="612" operator="containsText" text=" ">
      <formula>NOT(ISERROR(SEARCH(" ",B395)))</formula>
    </cfRule>
  </conditionalFormatting>
  <conditionalFormatting sqref="C395:T395">
    <cfRule type="containsText" dxfId="831" priority="610" operator="containsText" text=" ">
      <formula>NOT(ISERROR(SEARCH(" ",C395)))</formula>
    </cfRule>
  </conditionalFormatting>
  <conditionalFormatting sqref="J395:P395">
    <cfRule type="cellIs" dxfId="830" priority="609" operator="equal">
      <formula>0</formula>
    </cfRule>
  </conditionalFormatting>
  <conditionalFormatting sqref="U395">
    <cfRule type="containsText" dxfId="829" priority="611" operator="containsText" text=" ">
      <formula>NOT(ISERROR(SEARCH(" ",U395)))</formula>
    </cfRule>
  </conditionalFormatting>
  <conditionalFormatting sqref="A396">
    <cfRule type="containsText" dxfId="828" priority="603" operator="containsText" text=" ">
      <formula>NOT(ISERROR(SEARCH(" ",A396)))</formula>
    </cfRule>
  </conditionalFormatting>
  <conditionalFormatting sqref="B396">
    <cfRule type="containsText" dxfId="827" priority="607" operator="containsText" text=" ">
      <formula>NOT(ISERROR(SEARCH(" ",B396)))</formula>
    </cfRule>
  </conditionalFormatting>
  <conditionalFormatting sqref="C396:T396">
    <cfRule type="containsText" dxfId="826" priority="605" operator="containsText" text=" ">
      <formula>NOT(ISERROR(SEARCH(" ",C396)))</formula>
    </cfRule>
  </conditionalFormatting>
  <conditionalFormatting sqref="J396:P396">
    <cfRule type="cellIs" dxfId="825" priority="604" operator="equal">
      <formula>0</formula>
    </cfRule>
  </conditionalFormatting>
  <conditionalFormatting sqref="U396">
    <cfRule type="containsText" dxfId="824" priority="606" operator="containsText" text=" ">
      <formula>NOT(ISERROR(SEARCH(" ",U396)))</formula>
    </cfRule>
  </conditionalFormatting>
  <conditionalFormatting sqref="A397">
    <cfRule type="containsText" dxfId="823" priority="598" operator="containsText" text=" ">
      <formula>NOT(ISERROR(SEARCH(" ",A397)))</formula>
    </cfRule>
  </conditionalFormatting>
  <conditionalFormatting sqref="B397">
    <cfRule type="containsText" dxfId="822" priority="602" operator="containsText" text=" ">
      <formula>NOT(ISERROR(SEARCH(" ",B397)))</formula>
    </cfRule>
  </conditionalFormatting>
  <conditionalFormatting sqref="C397:T397">
    <cfRule type="containsText" dxfId="821" priority="600" operator="containsText" text=" ">
      <formula>NOT(ISERROR(SEARCH(" ",C397)))</formula>
    </cfRule>
  </conditionalFormatting>
  <conditionalFormatting sqref="J397:P397">
    <cfRule type="cellIs" dxfId="820" priority="599" operator="equal">
      <formula>0</formula>
    </cfRule>
  </conditionalFormatting>
  <conditionalFormatting sqref="U397">
    <cfRule type="containsText" dxfId="819" priority="601" operator="containsText" text=" ">
      <formula>NOT(ISERROR(SEARCH(" ",U397)))</formula>
    </cfRule>
  </conditionalFormatting>
  <conditionalFormatting sqref="A398">
    <cfRule type="containsText" dxfId="818" priority="593" operator="containsText" text=" ">
      <formula>NOT(ISERROR(SEARCH(" ",A398)))</formula>
    </cfRule>
  </conditionalFormatting>
  <conditionalFormatting sqref="B398">
    <cfRule type="containsText" dxfId="817" priority="597" operator="containsText" text=" ">
      <formula>NOT(ISERROR(SEARCH(" ",B398)))</formula>
    </cfRule>
  </conditionalFormatting>
  <conditionalFormatting sqref="C398:T398">
    <cfRule type="containsText" dxfId="816" priority="595" operator="containsText" text=" ">
      <formula>NOT(ISERROR(SEARCH(" ",C398)))</formula>
    </cfRule>
  </conditionalFormatting>
  <conditionalFormatting sqref="J398:P398">
    <cfRule type="cellIs" dxfId="815" priority="594" operator="equal">
      <formula>0</formula>
    </cfRule>
  </conditionalFormatting>
  <conditionalFormatting sqref="U398">
    <cfRule type="containsText" dxfId="814" priority="596" operator="containsText" text=" ">
      <formula>NOT(ISERROR(SEARCH(" ",U398)))</formula>
    </cfRule>
  </conditionalFormatting>
  <conditionalFormatting sqref="A399">
    <cfRule type="containsText" dxfId="813" priority="588" operator="containsText" text=" ">
      <formula>NOT(ISERROR(SEARCH(" ",A399)))</formula>
    </cfRule>
  </conditionalFormatting>
  <conditionalFormatting sqref="B399">
    <cfRule type="containsText" dxfId="812" priority="592" operator="containsText" text=" ">
      <formula>NOT(ISERROR(SEARCH(" ",B399)))</formula>
    </cfRule>
  </conditionalFormatting>
  <conditionalFormatting sqref="C399:T399">
    <cfRule type="containsText" dxfId="811" priority="590" operator="containsText" text=" ">
      <formula>NOT(ISERROR(SEARCH(" ",C399)))</formula>
    </cfRule>
  </conditionalFormatting>
  <conditionalFormatting sqref="J399:P399">
    <cfRule type="cellIs" dxfId="810" priority="589" operator="equal">
      <formula>0</formula>
    </cfRule>
  </conditionalFormatting>
  <conditionalFormatting sqref="U399">
    <cfRule type="containsText" dxfId="809" priority="591" operator="containsText" text=" ">
      <formula>NOT(ISERROR(SEARCH(" ",U399)))</formula>
    </cfRule>
  </conditionalFormatting>
  <conditionalFormatting sqref="A400">
    <cfRule type="containsText" dxfId="808" priority="583" operator="containsText" text=" ">
      <formula>NOT(ISERROR(SEARCH(" ",A400)))</formula>
    </cfRule>
  </conditionalFormatting>
  <conditionalFormatting sqref="B400">
    <cfRule type="containsText" dxfId="807" priority="587" operator="containsText" text=" ">
      <formula>NOT(ISERROR(SEARCH(" ",B400)))</formula>
    </cfRule>
  </conditionalFormatting>
  <conditionalFormatting sqref="C400:T400">
    <cfRule type="containsText" dxfId="806" priority="585" operator="containsText" text=" ">
      <formula>NOT(ISERROR(SEARCH(" ",C400)))</formula>
    </cfRule>
  </conditionalFormatting>
  <conditionalFormatting sqref="J400:P400">
    <cfRule type="cellIs" dxfId="805" priority="584" operator="equal">
      <formula>0</formula>
    </cfRule>
  </conditionalFormatting>
  <conditionalFormatting sqref="U400">
    <cfRule type="containsText" dxfId="804" priority="586" operator="containsText" text=" ">
      <formula>NOT(ISERROR(SEARCH(" ",U400)))</formula>
    </cfRule>
  </conditionalFormatting>
  <conditionalFormatting sqref="A401">
    <cfRule type="containsText" dxfId="803" priority="578" operator="containsText" text=" ">
      <formula>NOT(ISERROR(SEARCH(" ",A401)))</formula>
    </cfRule>
  </conditionalFormatting>
  <conditionalFormatting sqref="B401">
    <cfRule type="containsText" dxfId="802" priority="582" operator="containsText" text=" ">
      <formula>NOT(ISERROR(SEARCH(" ",B401)))</formula>
    </cfRule>
  </conditionalFormatting>
  <conditionalFormatting sqref="C401:T401">
    <cfRule type="containsText" dxfId="801" priority="580" operator="containsText" text=" ">
      <formula>NOT(ISERROR(SEARCH(" ",C401)))</formula>
    </cfRule>
  </conditionalFormatting>
  <conditionalFormatting sqref="J401:P401">
    <cfRule type="cellIs" dxfId="800" priority="579" operator="equal">
      <formula>0</formula>
    </cfRule>
  </conditionalFormatting>
  <conditionalFormatting sqref="U401">
    <cfRule type="containsText" dxfId="799" priority="581" operator="containsText" text=" ">
      <formula>NOT(ISERROR(SEARCH(" ",U401)))</formula>
    </cfRule>
  </conditionalFormatting>
  <conditionalFormatting sqref="A402">
    <cfRule type="containsText" dxfId="798" priority="573" operator="containsText" text=" ">
      <formula>NOT(ISERROR(SEARCH(" ",A402)))</formula>
    </cfRule>
  </conditionalFormatting>
  <conditionalFormatting sqref="B402">
    <cfRule type="containsText" dxfId="797" priority="577" operator="containsText" text=" ">
      <formula>NOT(ISERROR(SEARCH(" ",B402)))</formula>
    </cfRule>
  </conditionalFormatting>
  <conditionalFormatting sqref="C402:T402">
    <cfRule type="containsText" dxfId="796" priority="575" operator="containsText" text=" ">
      <formula>NOT(ISERROR(SEARCH(" ",C402)))</formula>
    </cfRule>
  </conditionalFormatting>
  <conditionalFormatting sqref="J402:P402">
    <cfRule type="cellIs" dxfId="795" priority="574" operator="equal">
      <formula>0</formula>
    </cfRule>
  </conditionalFormatting>
  <conditionalFormatting sqref="U402">
    <cfRule type="containsText" dxfId="794" priority="576" operator="containsText" text=" ">
      <formula>NOT(ISERROR(SEARCH(" ",U402)))</formula>
    </cfRule>
  </conditionalFormatting>
  <conditionalFormatting sqref="A403">
    <cfRule type="containsText" dxfId="793" priority="568" operator="containsText" text=" ">
      <formula>NOT(ISERROR(SEARCH(" ",A403)))</formula>
    </cfRule>
  </conditionalFormatting>
  <conditionalFormatting sqref="B403">
    <cfRule type="containsText" dxfId="792" priority="572" operator="containsText" text=" ">
      <formula>NOT(ISERROR(SEARCH(" ",B403)))</formula>
    </cfRule>
  </conditionalFormatting>
  <conditionalFormatting sqref="C403:T403">
    <cfRule type="containsText" dxfId="791" priority="570" operator="containsText" text=" ">
      <formula>NOT(ISERROR(SEARCH(" ",C403)))</formula>
    </cfRule>
  </conditionalFormatting>
  <conditionalFormatting sqref="J403:P403">
    <cfRule type="cellIs" dxfId="790" priority="569" operator="equal">
      <formula>0</formula>
    </cfRule>
  </conditionalFormatting>
  <conditionalFormatting sqref="U403">
    <cfRule type="containsText" dxfId="789" priority="571" operator="containsText" text=" ">
      <formula>NOT(ISERROR(SEARCH(" ",U403)))</formula>
    </cfRule>
  </conditionalFormatting>
  <conditionalFormatting sqref="A404">
    <cfRule type="containsText" dxfId="788" priority="563" operator="containsText" text=" ">
      <formula>NOT(ISERROR(SEARCH(" ",A404)))</formula>
    </cfRule>
  </conditionalFormatting>
  <conditionalFormatting sqref="B404">
    <cfRule type="containsText" dxfId="787" priority="567" operator="containsText" text=" ">
      <formula>NOT(ISERROR(SEARCH(" ",B404)))</formula>
    </cfRule>
  </conditionalFormatting>
  <conditionalFormatting sqref="C404:T404">
    <cfRule type="containsText" dxfId="786" priority="565" operator="containsText" text=" ">
      <formula>NOT(ISERROR(SEARCH(" ",C404)))</formula>
    </cfRule>
  </conditionalFormatting>
  <conditionalFormatting sqref="J404:P404">
    <cfRule type="cellIs" dxfId="785" priority="564" operator="equal">
      <formula>0</formula>
    </cfRule>
  </conditionalFormatting>
  <conditionalFormatting sqref="U404">
    <cfRule type="containsText" dxfId="784" priority="566" operator="containsText" text=" ">
      <formula>NOT(ISERROR(SEARCH(" ",U404)))</formula>
    </cfRule>
  </conditionalFormatting>
  <conditionalFormatting sqref="A405">
    <cfRule type="containsText" dxfId="783" priority="558" operator="containsText" text=" ">
      <formula>NOT(ISERROR(SEARCH(" ",A405)))</formula>
    </cfRule>
  </conditionalFormatting>
  <conditionalFormatting sqref="B405">
    <cfRule type="containsText" dxfId="782" priority="562" operator="containsText" text=" ">
      <formula>NOT(ISERROR(SEARCH(" ",B405)))</formula>
    </cfRule>
  </conditionalFormatting>
  <conditionalFormatting sqref="C405:T405">
    <cfRule type="containsText" dxfId="781" priority="560" operator="containsText" text=" ">
      <formula>NOT(ISERROR(SEARCH(" ",C405)))</formula>
    </cfRule>
  </conditionalFormatting>
  <conditionalFormatting sqref="J405:P405">
    <cfRule type="cellIs" dxfId="780" priority="559" operator="equal">
      <formula>0</formula>
    </cfRule>
  </conditionalFormatting>
  <conditionalFormatting sqref="U405">
    <cfRule type="containsText" dxfId="779" priority="561" operator="containsText" text=" ">
      <formula>NOT(ISERROR(SEARCH(" ",U405)))</formula>
    </cfRule>
  </conditionalFormatting>
  <conditionalFormatting sqref="A406">
    <cfRule type="containsText" dxfId="778" priority="553" operator="containsText" text=" ">
      <formula>NOT(ISERROR(SEARCH(" ",A406)))</formula>
    </cfRule>
  </conditionalFormatting>
  <conditionalFormatting sqref="B406">
    <cfRule type="containsText" dxfId="777" priority="557" operator="containsText" text=" ">
      <formula>NOT(ISERROR(SEARCH(" ",B406)))</formula>
    </cfRule>
  </conditionalFormatting>
  <conditionalFormatting sqref="C406:T406">
    <cfRule type="containsText" dxfId="776" priority="555" operator="containsText" text=" ">
      <formula>NOT(ISERROR(SEARCH(" ",C406)))</formula>
    </cfRule>
  </conditionalFormatting>
  <conditionalFormatting sqref="J406:P406">
    <cfRule type="cellIs" dxfId="775" priority="554" operator="equal">
      <formula>0</formula>
    </cfRule>
  </conditionalFormatting>
  <conditionalFormatting sqref="U406">
    <cfRule type="containsText" dxfId="774" priority="556" operator="containsText" text=" ">
      <formula>NOT(ISERROR(SEARCH(" ",U406)))</formula>
    </cfRule>
  </conditionalFormatting>
  <conditionalFormatting sqref="A407">
    <cfRule type="containsText" dxfId="773" priority="548" operator="containsText" text=" ">
      <formula>NOT(ISERROR(SEARCH(" ",A407)))</formula>
    </cfRule>
  </conditionalFormatting>
  <conditionalFormatting sqref="B407">
    <cfRule type="containsText" dxfId="772" priority="552" operator="containsText" text=" ">
      <formula>NOT(ISERROR(SEARCH(" ",B407)))</formula>
    </cfRule>
  </conditionalFormatting>
  <conditionalFormatting sqref="C407:T407">
    <cfRule type="containsText" dxfId="771" priority="550" operator="containsText" text=" ">
      <formula>NOT(ISERROR(SEARCH(" ",C407)))</formula>
    </cfRule>
  </conditionalFormatting>
  <conditionalFormatting sqref="J407:P407">
    <cfRule type="cellIs" dxfId="770" priority="549" operator="equal">
      <formula>0</formula>
    </cfRule>
  </conditionalFormatting>
  <conditionalFormatting sqref="U407">
    <cfRule type="containsText" dxfId="769" priority="551" operator="containsText" text=" ">
      <formula>NOT(ISERROR(SEARCH(" ",U407)))</formula>
    </cfRule>
  </conditionalFormatting>
  <conditionalFormatting sqref="A408">
    <cfRule type="containsText" dxfId="768" priority="543" operator="containsText" text=" ">
      <formula>NOT(ISERROR(SEARCH(" ",A408)))</formula>
    </cfRule>
  </conditionalFormatting>
  <conditionalFormatting sqref="B408">
    <cfRule type="containsText" dxfId="767" priority="547" operator="containsText" text=" ">
      <formula>NOT(ISERROR(SEARCH(" ",B408)))</formula>
    </cfRule>
  </conditionalFormatting>
  <conditionalFormatting sqref="C408:T408">
    <cfRule type="containsText" dxfId="766" priority="545" operator="containsText" text=" ">
      <formula>NOT(ISERROR(SEARCH(" ",C408)))</formula>
    </cfRule>
  </conditionalFormatting>
  <conditionalFormatting sqref="J408:P408">
    <cfRule type="cellIs" dxfId="765" priority="544" operator="equal">
      <formula>0</formula>
    </cfRule>
  </conditionalFormatting>
  <conditionalFormatting sqref="U408">
    <cfRule type="containsText" dxfId="764" priority="546" operator="containsText" text=" ">
      <formula>NOT(ISERROR(SEARCH(" ",U408)))</formula>
    </cfRule>
  </conditionalFormatting>
  <conditionalFormatting sqref="A409">
    <cfRule type="containsText" dxfId="763" priority="538" operator="containsText" text=" ">
      <formula>NOT(ISERROR(SEARCH(" ",A409)))</formula>
    </cfRule>
  </conditionalFormatting>
  <conditionalFormatting sqref="B409">
    <cfRule type="containsText" dxfId="762" priority="542" operator="containsText" text=" ">
      <formula>NOT(ISERROR(SEARCH(" ",B409)))</formula>
    </cfRule>
  </conditionalFormatting>
  <conditionalFormatting sqref="C409:T409">
    <cfRule type="containsText" dxfId="761" priority="540" operator="containsText" text=" ">
      <formula>NOT(ISERROR(SEARCH(" ",C409)))</formula>
    </cfRule>
  </conditionalFormatting>
  <conditionalFormatting sqref="J409:P409">
    <cfRule type="cellIs" dxfId="760" priority="539" operator="equal">
      <formula>0</formula>
    </cfRule>
  </conditionalFormatting>
  <conditionalFormatting sqref="U409">
    <cfRule type="containsText" dxfId="759" priority="541" operator="containsText" text=" ">
      <formula>NOT(ISERROR(SEARCH(" ",U409)))</formula>
    </cfRule>
  </conditionalFormatting>
  <conditionalFormatting sqref="A410">
    <cfRule type="containsText" dxfId="758" priority="533" operator="containsText" text=" ">
      <formula>NOT(ISERROR(SEARCH(" ",A410)))</formula>
    </cfRule>
  </conditionalFormatting>
  <conditionalFormatting sqref="B410">
    <cfRule type="containsText" dxfId="757" priority="537" operator="containsText" text=" ">
      <formula>NOT(ISERROR(SEARCH(" ",B410)))</formula>
    </cfRule>
  </conditionalFormatting>
  <conditionalFormatting sqref="C410:T410">
    <cfRule type="containsText" dxfId="756" priority="535" operator="containsText" text=" ">
      <formula>NOT(ISERROR(SEARCH(" ",C410)))</formula>
    </cfRule>
  </conditionalFormatting>
  <conditionalFormatting sqref="J410:P410">
    <cfRule type="cellIs" dxfId="755" priority="534" operator="equal">
      <formula>0</formula>
    </cfRule>
  </conditionalFormatting>
  <conditionalFormatting sqref="U410">
    <cfRule type="containsText" dxfId="754" priority="536" operator="containsText" text=" ">
      <formula>NOT(ISERROR(SEARCH(" ",U410)))</formula>
    </cfRule>
  </conditionalFormatting>
  <conditionalFormatting sqref="A411">
    <cfRule type="containsText" dxfId="753" priority="528" operator="containsText" text=" ">
      <formula>NOT(ISERROR(SEARCH(" ",A411)))</formula>
    </cfRule>
  </conditionalFormatting>
  <conditionalFormatting sqref="B411">
    <cfRule type="containsText" dxfId="752" priority="532" operator="containsText" text=" ">
      <formula>NOT(ISERROR(SEARCH(" ",B411)))</formula>
    </cfRule>
  </conditionalFormatting>
  <conditionalFormatting sqref="C411:T411">
    <cfRule type="containsText" dxfId="751" priority="530" operator="containsText" text=" ">
      <formula>NOT(ISERROR(SEARCH(" ",C411)))</formula>
    </cfRule>
  </conditionalFormatting>
  <conditionalFormatting sqref="J411:P411">
    <cfRule type="cellIs" dxfId="750" priority="529" operator="equal">
      <formula>0</formula>
    </cfRule>
  </conditionalFormatting>
  <conditionalFormatting sqref="U411">
    <cfRule type="containsText" dxfId="749" priority="531" operator="containsText" text=" ">
      <formula>NOT(ISERROR(SEARCH(" ",U411)))</formula>
    </cfRule>
  </conditionalFormatting>
  <conditionalFormatting sqref="A412">
    <cfRule type="containsText" dxfId="748" priority="523" operator="containsText" text=" ">
      <formula>NOT(ISERROR(SEARCH(" ",A412)))</formula>
    </cfRule>
  </conditionalFormatting>
  <conditionalFormatting sqref="B412">
    <cfRule type="containsText" dxfId="747" priority="527" operator="containsText" text=" ">
      <formula>NOT(ISERROR(SEARCH(" ",B412)))</formula>
    </cfRule>
  </conditionalFormatting>
  <conditionalFormatting sqref="C412:T412">
    <cfRule type="containsText" dxfId="746" priority="525" operator="containsText" text=" ">
      <formula>NOT(ISERROR(SEARCH(" ",C412)))</formula>
    </cfRule>
  </conditionalFormatting>
  <conditionalFormatting sqref="J412:P412">
    <cfRule type="cellIs" dxfId="745" priority="524" operator="equal">
      <formula>0</formula>
    </cfRule>
  </conditionalFormatting>
  <conditionalFormatting sqref="U412">
    <cfRule type="containsText" dxfId="744" priority="526" operator="containsText" text=" ">
      <formula>NOT(ISERROR(SEARCH(" ",U412)))</formula>
    </cfRule>
  </conditionalFormatting>
  <conditionalFormatting sqref="A413">
    <cfRule type="containsText" dxfId="743" priority="518" operator="containsText" text=" ">
      <formula>NOT(ISERROR(SEARCH(" ",A413)))</formula>
    </cfRule>
  </conditionalFormatting>
  <conditionalFormatting sqref="B413">
    <cfRule type="containsText" dxfId="742" priority="522" operator="containsText" text=" ">
      <formula>NOT(ISERROR(SEARCH(" ",B413)))</formula>
    </cfRule>
  </conditionalFormatting>
  <conditionalFormatting sqref="C413:T413">
    <cfRule type="containsText" dxfId="741" priority="520" operator="containsText" text=" ">
      <formula>NOT(ISERROR(SEARCH(" ",C413)))</formula>
    </cfRule>
  </conditionalFormatting>
  <conditionalFormatting sqref="J413:P413">
    <cfRule type="cellIs" dxfId="740" priority="519" operator="equal">
      <formula>0</formula>
    </cfRule>
  </conditionalFormatting>
  <conditionalFormatting sqref="U413">
    <cfRule type="containsText" dxfId="739" priority="521" operator="containsText" text=" ">
      <formula>NOT(ISERROR(SEARCH(" ",U413)))</formula>
    </cfRule>
  </conditionalFormatting>
  <conditionalFormatting sqref="P419">
    <cfRule type="cellIs" dxfId="738" priority="1078" operator="equal">
      <formula>0</formula>
    </cfRule>
  </conditionalFormatting>
  <conditionalFormatting sqref="P420">
    <cfRule type="cellIs" dxfId="737" priority="1076" operator="equal">
      <formula>0</formula>
    </cfRule>
  </conditionalFormatting>
  <conditionalFormatting sqref="P421">
    <cfRule type="cellIs" dxfId="736" priority="1074" operator="equal">
      <formula>0</formula>
    </cfRule>
  </conditionalFormatting>
  <conditionalFormatting sqref="P422">
    <cfRule type="cellIs" dxfId="735" priority="1072" operator="equal">
      <formula>0</formula>
    </cfRule>
  </conditionalFormatting>
  <conditionalFormatting sqref="P423">
    <cfRule type="cellIs" dxfId="734" priority="1070" operator="equal">
      <formula>0</formula>
    </cfRule>
  </conditionalFormatting>
  <conditionalFormatting sqref="P424">
    <cfRule type="cellIs" dxfId="733" priority="1069" operator="equal">
      <formula>0</formula>
    </cfRule>
  </conditionalFormatting>
  <conditionalFormatting sqref="P425">
    <cfRule type="cellIs" dxfId="732" priority="1068" operator="equal">
      <formula>0</formula>
    </cfRule>
  </conditionalFormatting>
  <conditionalFormatting sqref="A438">
    <cfRule type="containsText" dxfId="731" priority="511" operator="containsText" text=" ">
      <formula>NOT(ISERROR(SEARCH(" ",A438)))</formula>
    </cfRule>
  </conditionalFormatting>
  <conditionalFormatting sqref="B438">
    <cfRule type="containsText" dxfId="730" priority="515" operator="containsText" text=" ">
      <formula>NOT(ISERROR(SEARCH(" ",B438)))</formula>
    </cfRule>
  </conditionalFormatting>
  <conditionalFormatting sqref="P438">
    <cfRule type="cellIs" dxfId="729" priority="512" operator="equal">
      <formula>0</formula>
    </cfRule>
  </conditionalFormatting>
  <conditionalFormatting sqref="U438">
    <cfRule type="containsText" dxfId="728" priority="514" operator="containsText" text=" ">
      <formula>NOT(ISERROR(SEARCH(" ",U438)))</formula>
    </cfRule>
  </conditionalFormatting>
  <conditionalFormatting sqref="A439">
    <cfRule type="containsText" dxfId="727" priority="506" operator="containsText" text=" ">
      <formula>NOT(ISERROR(SEARCH(" ",A439)))</formula>
    </cfRule>
  </conditionalFormatting>
  <conditionalFormatting sqref="B439">
    <cfRule type="containsText" dxfId="726" priority="510" operator="containsText" text=" ">
      <formula>NOT(ISERROR(SEARCH(" ",B439)))</formula>
    </cfRule>
  </conditionalFormatting>
  <conditionalFormatting sqref="P439">
    <cfRule type="cellIs" dxfId="725" priority="507" operator="equal">
      <formula>0</formula>
    </cfRule>
  </conditionalFormatting>
  <conditionalFormatting sqref="U439">
    <cfRule type="containsText" dxfId="724" priority="509" operator="containsText" text=" ">
      <formula>NOT(ISERROR(SEARCH(" ",U439)))</formula>
    </cfRule>
  </conditionalFormatting>
  <conditionalFormatting sqref="A440">
    <cfRule type="containsText" dxfId="723" priority="501" operator="containsText" text=" ">
      <formula>NOT(ISERROR(SEARCH(" ",A440)))</formula>
    </cfRule>
  </conditionalFormatting>
  <conditionalFormatting sqref="B440">
    <cfRule type="containsText" dxfId="722" priority="505" operator="containsText" text=" ">
      <formula>NOT(ISERROR(SEARCH(" ",B440)))</formula>
    </cfRule>
  </conditionalFormatting>
  <conditionalFormatting sqref="P440">
    <cfRule type="cellIs" dxfId="721" priority="502" operator="equal">
      <formula>0</formula>
    </cfRule>
  </conditionalFormatting>
  <conditionalFormatting sqref="U440">
    <cfRule type="containsText" dxfId="720" priority="504" operator="containsText" text=" ">
      <formula>NOT(ISERROR(SEARCH(" ",U440)))</formula>
    </cfRule>
  </conditionalFormatting>
  <conditionalFormatting sqref="A441">
    <cfRule type="containsText" dxfId="719" priority="496" operator="containsText" text=" ">
      <formula>NOT(ISERROR(SEARCH(" ",A441)))</formula>
    </cfRule>
  </conditionalFormatting>
  <conditionalFormatting sqref="B441">
    <cfRule type="containsText" dxfId="718" priority="500" operator="containsText" text=" ">
      <formula>NOT(ISERROR(SEARCH(" ",B441)))</formula>
    </cfRule>
  </conditionalFormatting>
  <conditionalFormatting sqref="P441">
    <cfRule type="cellIs" dxfId="717" priority="497" operator="equal">
      <formula>0</formula>
    </cfRule>
  </conditionalFormatting>
  <conditionalFormatting sqref="U441">
    <cfRule type="containsText" dxfId="716" priority="499" operator="containsText" text=" ">
      <formula>NOT(ISERROR(SEARCH(" ",U441)))</formula>
    </cfRule>
  </conditionalFormatting>
  <conditionalFormatting sqref="A442">
    <cfRule type="containsText" dxfId="715" priority="491" operator="containsText" text=" ">
      <formula>NOT(ISERROR(SEARCH(" ",A442)))</formula>
    </cfRule>
  </conditionalFormatting>
  <conditionalFormatting sqref="B442">
    <cfRule type="containsText" dxfId="714" priority="495" operator="containsText" text=" ">
      <formula>NOT(ISERROR(SEARCH(" ",B442)))</formula>
    </cfRule>
  </conditionalFormatting>
  <conditionalFormatting sqref="P442">
    <cfRule type="cellIs" dxfId="713" priority="492" operator="equal">
      <formula>0</formula>
    </cfRule>
  </conditionalFormatting>
  <conditionalFormatting sqref="U442">
    <cfRule type="containsText" dxfId="712" priority="494" operator="containsText" text=" ">
      <formula>NOT(ISERROR(SEARCH(" ",U442)))</formula>
    </cfRule>
  </conditionalFormatting>
  <conditionalFormatting sqref="A443">
    <cfRule type="containsText" dxfId="711" priority="486" operator="containsText" text=" ">
      <formula>NOT(ISERROR(SEARCH(" ",A443)))</formula>
    </cfRule>
  </conditionalFormatting>
  <conditionalFormatting sqref="B443">
    <cfRule type="containsText" dxfId="710" priority="490" operator="containsText" text=" ">
      <formula>NOT(ISERROR(SEARCH(" ",B443)))</formula>
    </cfRule>
  </conditionalFormatting>
  <conditionalFormatting sqref="P443">
    <cfRule type="cellIs" dxfId="709" priority="487" operator="equal">
      <formula>0</formula>
    </cfRule>
  </conditionalFormatting>
  <conditionalFormatting sqref="U443">
    <cfRule type="containsText" dxfId="708" priority="489" operator="containsText" text=" ">
      <formula>NOT(ISERROR(SEARCH(" ",U443)))</formula>
    </cfRule>
  </conditionalFormatting>
  <conditionalFormatting sqref="A444">
    <cfRule type="containsText" dxfId="707" priority="481" operator="containsText" text=" ">
      <formula>NOT(ISERROR(SEARCH(" ",A444)))</formula>
    </cfRule>
  </conditionalFormatting>
  <conditionalFormatting sqref="B444">
    <cfRule type="containsText" dxfId="706" priority="485" operator="containsText" text=" ">
      <formula>NOT(ISERROR(SEARCH(" ",B444)))</formula>
    </cfRule>
  </conditionalFormatting>
  <conditionalFormatting sqref="U444">
    <cfRule type="containsText" dxfId="705" priority="484" operator="containsText" text=" ">
      <formula>NOT(ISERROR(SEARCH(" ",U444)))</formula>
    </cfRule>
  </conditionalFormatting>
  <conditionalFormatting sqref="A445">
    <cfRule type="containsText" dxfId="704" priority="476" operator="containsText" text=" ">
      <formula>NOT(ISERROR(SEARCH(" ",A445)))</formula>
    </cfRule>
  </conditionalFormatting>
  <conditionalFormatting sqref="B445">
    <cfRule type="containsText" dxfId="703" priority="480" operator="containsText" text=" ">
      <formula>NOT(ISERROR(SEARCH(" ",B445)))</formula>
    </cfRule>
  </conditionalFormatting>
  <conditionalFormatting sqref="U445">
    <cfRule type="containsText" dxfId="702" priority="479" operator="containsText" text=" ">
      <formula>NOT(ISERROR(SEARCH(" ",U445)))</formula>
    </cfRule>
  </conditionalFormatting>
  <conditionalFormatting sqref="A446">
    <cfRule type="containsText" dxfId="701" priority="471" operator="containsText" text=" ">
      <formula>NOT(ISERROR(SEARCH(" ",A446)))</formula>
    </cfRule>
  </conditionalFormatting>
  <conditionalFormatting sqref="B446">
    <cfRule type="containsText" dxfId="700" priority="475" operator="containsText" text=" ">
      <formula>NOT(ISERROR(SEARCH(" ",B446)))</formula>
    </cfRule>
  </conditionalFormatting>
  <conditionalFormatting sqref="U446">
    <cfRule type="containsText" dxfId="699" priority="474" operator="containsText" text=" ">
      <formula>NOT(ISERROR(SEARCH(" ",U446)))</formula>
    </cfRule>
  </conditionalFormatting>
  <conditionalFormatting sqref="A447">
    <cfRule type="containsText" dxfId="698" priority="466" operator="containsText" text=" ">
      <formula>NOT(ISERROR(SEARCH(" ",A447)))</formula>
    </cfRule>
  </conditionalFormatting>
  <conditionalFormatting sqref="B447">
    <cfRule type="containsText" dxfId="697" priority="470" operator="containsText" text=" ">
      <formula>NOT(ISERROR(SEARCH(" ",B447)))</formula>
    </cfRule>
  </conditionalFormatting>
  <conditionalFormatting sqref="U447">
    <cfRule type="containsText" dxfId="696" priority="469" operator="containsText" text=" ">
      <formula>NOT(ISERROR(SEARCH(" ",U447)))</formula>
    </cfRule>
  </conditionalFormatting>
  <conditionalFormatting sqref="A448">
    <cfRule type="containsText" dxfId="695" priority="461" operator="containsText" text=" ">
      <formula>NOT(ISERROR(SEARCH(" ",A448)))</formula>
    </cfRule>
  </conditionalFormatting>
  <conditionalFormatting sqref="B448">
    <cfRule type="containsText" dxfId="694" priority="465" operator="containsText" text=" ">
      <formula>NOT(ISERROR(SEARCH(" ",B448)))</formula>
    </cfRule>
  </conditionalFormatting>
  <conditionalFormatting sqref="U448">
    <cfRule type="containsText" dxfId="693" priority="464" operator="containsText" text=" ">
      <formula>NOT(ISERROR(SEARCH(" ",U448)))</formula>
    </cfRule>
  </conditionalFormatting>
  <conditionalFormatting sqref="A449">
    <cfRule type="containsText" dxfId="692" priority="456" operator="containsText" text=" ">
      <formula>NOT(ISERROR(SEARCH(" ",A449)))</formula>
    </cfRule>
  </conditionalFormatting>
  <conditionalFormatting sqref="B449">
    <cfRule type="containsText" dxfId="691" priority="460" operator="containsText" text=" ">
      <formula>NOT(ISERROR(SEARCH(" ",B449)))</formula>
    </cfRule>
  </conditionalFormatting>
  <conditionalFormatting sqref="U449">
    <cfRule type="containsText" dxfId="690" priority="459" operator="containsText" text=" ">
      <formula>NOT(ISERROR(SEARCH(" ",U449)))</formula>
    </cfRule>
  </conditionalFormatting>
  <conditionalFormatting sqref="A450">
    <cfRule type="containsText" dxfId="689" priority="451" operator="containsText" text=" ">
      <formula>NOT(ISERROR(SEARCH(" ",A450)))</formula>
    </cfRule>
  </conditionalFormatting>
  <conditionalFormatting sqref="B450">
    <cfRule type="containsText" dxfId="688" priority="455" operator="containsText" text=" ">
      <formula>NOT(ISERROR(SEARCH(" ",B450)))</formula>
    </cfRule>
  </conditionalFormatting>
  <conditionalFormatting sqref="U450">
    <cfRule type="containsText" dxfId="687" priority="454" operator="containsText" text=" ">
      <formula>NOT(ISERROR(SEARCH(" ",U450)))</formula>
    </cfRule>
  </conditionalFormatting>
  <conditionalFormatting sqref="A451">
    <cfRule type="containsText" dxfId="686" priority="446" operator="containsText" text=" ">
      <formula>NOT(ISERROR(SEARCH(" ",A451)))</formula>
    </cfRule>
  </conditionalFormatting>
  <conditionalFormatting sqref="B451">
    <cfRule type="containsText" dxfId="685" priority="450" operator="containsText" text=" ">
      <formula>NOT(ISERROR(SEARCH(" ",B451)))</formula>
    </cfRule>
  </conditionalFormatting>
  <conditionalFormatting sqref="U451">
    <cfRule type="containsText" dxfId="684" priority="449" operator="containsText" text=" ">
      <formula>NOT(ISERROR(SEARCH(" ",U451)))</formula>
    </cfRule>
  </conditionalFormatting>
  <conditionalFormatting sqref="A452">
    <cfRule type="containsText" dxfId="683" priority="441" operator="containsText" text=" ">
      <formula>NOT(ISERROR(SEARCH(" ",A452)))</formula>
    </cfRule>
  </conditionalFormatting>
  <conditionalFormatting sqref="B452">
    <cfRule type="containsText" dxfId="682" priority="445" operator="containsText" text=" ">
      <formula>NOT(ISERROR(SEARCH(" ",B452)))</formula>
    </cfRule>
  </conditionalFormatting>
  <conditionalFormatting sqref="U452">
    <cfRule type="containsText" dxfId="681" priority="444" operator="containsText" text=" ">
      <formula>NOT(ISERROR(SEARCH(" ",U452)))</formula>
    </cfRule>
  </conditionalFormatting>
  <conditionalFormatting sqref="A453">
    <cfRule type="containsText" dxfId="680" priority="436" operator="containsText" text=" ">
      <formula>NOT(ISERROR(SEARCH(" ",A453)))</formula>
    </cfRule>
  </conditionalFormatting>
  <conditionalFormatting sqref="B453">
    <cfRule type="containsText" dxfId="679" priority="440" operator="containsText" text=" ">
      <formula>NOT(ISERROR(SEARCH(" ",B453)))</formula>
    </cfRule>
  </conditionalFormatting>
  <conditionalFormatting sqref="U453">
    <cfRule type="containsText" dxfId="678" priority="439" operator="containsText" text=" ">
      <formula>NOT(ISERROR(SEARCH(" ",U453)))</formula>
    </cfRule>
  </conditionalFormatting>
  <conditionalFormatting sqref="A454">
    <cfRule type="containsText" dxfId="677" priority="431" operator="containsText" text=" ">
      <formula>NOT(ISERROR(SEARCH(" ",A454)))</formula>
    </cfRule>
  </conditionalFormatting>
  <conditionalFormatting sqref="B454">
    <cfRule type="containsText" dxfId="676" priority="435" operator="containsText" text=" ">
      <formula>NOT(ISERROR(SEARCH(" ",B454)))</formula>
    </cfRule>
  </conditionalFormatting>
  <conditionalFormatting sqref="U454">
    <cfRule type="containsText" dxfId="675" priority="434" operator="containsText" text=" ">
      <formula>NOT(ISERROR(SEARCH(" ",U454)))</formula>
    </cfRule>
  </conditionalFormatting>
  <conditionalFormatting sqref="A455">
    <cfRule type="containsText" dxfId="674" priority="426" operator="containsText" text=" ">
      <formula>NOT(ISERROR(SEARCH(" ",A455)))</formula>
    </cfRule>
  </conditionalFormatting>
  <conditionalFormatting sqref="B455">
    <cfRule type="containsText" dxfId="673" priority="430" operator="containsText" text=" ">
      <formula>NOT(ISERROR(SEARCH(" ",B455)))</formula>
    </cfRule>
  </conditionalFormatting>
  <conditionalFormatting sqref="U455">
    <cfRule type="containsText" dxfId="672" priority="429" operator="containsText" text=" ">
      <formula>NOT(ISERROR(SEARCH(" ",U455)))</formula>
    </cfRule>
  </conditionalFormatting>
  <conditionalFormatting sqref="A456">
    <cfRule type="containsText" dxfId="671" priority="421" operator="containsText" text=" ">
      <formula>NOT(ISERROR(SEARCH(" ",A456)))</formula>
    </cfRule>
  </conditionalFormatting>
  <conditionalFormatting sqref="B456">
    <cfRule type="containsText" dxfId="670" priority="425" operator="containsText" text=" ">
      <formula>NOT(ISERROR(SEARCH(" ",B456)))</formula>
    </cfRule>
  </conditionalFormatting>
  <conditionalFormatting sqref="U456">
    <cfRule type="containsText" dxfId="669" priority="424" operator="containsText" text=" ">
      <formula>NOT(ISERROR(SEARCH(" ",U456)))</formula>
    </cfRule>
  </conditionalFormatting>
  <conditionalFormatting sqref="A457">
    <cfRule type="containsText" dxfId="668" priority="416" operator="containsText" text=" ">
      <formula>NOT(ISERROR(SEARCH(" ",A457)))</formula>
    </cfRule>
  </conditionalFormatting>
  <conditionalFormatting sqref="B457">
    <cfRule type="containsText" dxfId="667" priority="420" operator="containsText" text=" ">
      <formula>NOT(ISERROR(SEARCH(" ",B457)))</formula>
    </cfRule>
  </conditionalFormatting>
  <conditionalFormatting sqref="U457">
    <cfRule type="containsText" dxfId="666" priority="419" operator="containsText" text=" ">
      <formula>NOT(ISERROR(SEARCH(" ",U457)))</formula>
    </cfRule>
  </conditionalFormatting>
  <conditionalFormatting sqref="A458">
    <cfRule type="containsText" dxfId="665" priority="411" operator="containsText" text=" ">
      <formula>NOT(ISERROR(SEARCH(" ",A458)))</formula>
    </cfRule>
  </conditionalFormatting>
  <conditionalFormatting sqref="B458">
    <cfRule type="containsText" dxfId="664" priority="415" operator="containsText" text=" ">
      <formula>NOT(ISERROR(SEARCH(" ",B458)))</formula>
    </cfRule>
  </conditionalFormatting>
  <conditionalFormatting sqref="U458">
    <cfRule type="containsText" dxfId="663" priority="414" operator="containsText" text=" ">
      <formula>NOT(ISERROR(SEARCH(" ",U458)))</formula>
    </cfRule>
  </conditionalFormatting>
  <conditionalFormatting sqref="A459">
    <cfRule type="containsText" dxfId="662" priority="406" operator="containsText" text=" ">
      <formula>NOT(ISERROR(SEARCH(" ",A459)))</formula>
    </cfRule>
  </conditionalFormatting>
  <conditionalFormatting sqref="B459">
    <cfRule type="containsText" dxfId="661" priority="410" operator="containsText" text=" ">
      <formula>NOT(ISERROR(SEARCH(" ",B459)))</formula>
    </cfRule>
  </conditionalFormatting>
  <conditionalFormatting sqref="U459">
    <cfRule type="containsText" dxfId="660" priority="409" operator="containsText" text=" ">
      <formula>NOT(ISERROR(SEARCH(" ",U459)))</formula>
    </cfRule>
  </conditionalFormatting>
  <conditionalFormatting sqref="A460">
    <cfRule type="containsText" dxfId="659" priority="401" operator="containsText" text=" ">
      <formula>NOT(ISERROR(SEARCH(" ",A460)))</formula>
    </cfRule>
  </conditionalFormatting>
  <conditionalFormatting sqref="B460">
    <cfRule type="containsText" dxfId="658" priority="405" operator="containsText" text=" ">
      <formula>NOT(ISERROR(SEARCH(" ",B460)))</formula>
    </cfRule>
  </conditionalFormatting>
  <conditionalFormatting sqref="U460">
    <cfRule type="containsText" dxfId="657" priority="404" operator="containsText" text=" ">
      <formula>NOT(ISERROR(SEARCH(" ",U460)))</formula>
    </cfRule>
  </conditionalFormatting>
  <conditionalFormatting sqref="A461">
    <cfRule type="containsText" dxfId="656" priority="396" operator="containsText" text=" ">
      <formula>NOT(ISERROR(SEARCH(" ",A461)))</formula>
    </cfRule>
  </conditionalFormatting>
  <conditionalFormatting sqref="B461">
    <cfRule type="containsText" dxfId="655" priority="400" operator="containsText" text=" ">
      <formula>NOT(ISERROR(SEARCH(" ",B461)))</formula>
    </cfRule>
  </conditionalFormatting>
  <conditionalFormatting sqref="U461">
    <cfRule type="containsText" dxfId="654" priority="399" operator="containsText" text=" ">
      <formula>NOT(ISERROR(SEARCH(" ",U461)))</formula>
    </cfRule>
  </conditionalFormatting>
  <conditionalFormatting sqref="A462">
    <cfRule type="containsText" dxfId="653" priority="389" operator="containsText" text=" ">
      <formula>NOT(ISERROR(SEARCH(" ",A462)))</formula>
    </cfRule>
  </conditionalFormatting>
  <conditionalFormatting sqref="B462">
    <cfRule type="containsText" dxfId="652" priority="393" operator="containsText" text=" ">
      <formula>NOT(ISERROR(SEARCH(" ",B462)))</formula>
    </cfRule>
  </conditionalFormatting>
  <conditionalFormatting sqref="C462:T462">
    <cfRule type="containsText" dxfId="651" priority="391" operator="containsText" text=" ">
      <formula>NOT(ISERROR(SEARCH(" ",C462)))</formula>
    </cfRule>
  </conditionalFormatting>
  <conditionalFormatting sqref="U462">
    <cfRule type="containsText" dxfId="650" priority="392" operator="containsText" text=" ">
      <formula>NOT(ISERROR(SEARCH(" ",U462)))</formula>
    </cfRule>
  </conditionalFormatting>
  <conditionalFormatting sqref="A463">
    <cfRule type="containsText" dxfId="649" priority="384" operator="containsText" text=" ">
      <formula>NOT(ISERROR(SEARCH(" ",A463)))</formula>
    </cfRule>
  </conditionalFormatting>
  <conditionalFormatting sqref="B463">
    <cfRule type="containsText" dxfId="648" priority="388" operator="containsText" text=" ">
      <formula>NOT(ISERROR(SEARCH(" ",B463)))</formula>
    </cfRule>
  </conditionalFormatting>
  <conditionalFormatting sqref="C463:T463">
    <cfRule type="containsText" dxfId="647" priority="386" operator="containsText" text=" ">
      <formula>NOT(ISERROR(SEARCH(" ",C463)))</formula>
    </cfRule>
  </conditionalFormatting>
  <conditionalFormatting sqref="U463">
    <cfRule type="containsText" dxfId="646" priority="387" operator="containsText" text=" ">
      <formula>NOT(ISERROR(SEARCH(" ",U463)))</formula>
    </cfRule>
  </conditionalFormatting>
  <conditionalFormatting sqref="A464">
    <cfRule type="containsText" dxfId="645" priority="379" operator="containsText" text=" ">
      <formula>NOT(ISERROR(SEARCH(" ",A464)))</formula>
    </cfRule>
  </conditionalFormatting>
  <conditionalFormatting sqref="B464">
    <cfRule type="containsText" dxfId="644" priority="383" operator="containsText" text=" ">
      <formula>NOT(ISERROR(SEARCH(" ",B464)))</formula>
    </cfRule>
  </conditionalFormatting>
  <conditionalFormatting sqref="C464:T464">
    <cfRule type="containsText" dxfId="643" priority="381" operator="containsText" text=" ">
      <formula>NOT(ISERROR(SEARCH(" ",C464)))</formula>
    </cfRule>
  </conditionalFormatting>
  <conditionalFormatting sqref="U464">
    <cfRule type="containsText" dxfId="642" priority="382" operator="containsText" text=" ">
      <formula>NOT(ISERROR(SEARCH(" ",U464)))</formula>
    </cfRule>
  </conditionalFormatting>
  <conditionalFormatting sqref="A465">
    <cfRule type="containsText" dxfId="641" priority="374" operator="containsText" text=" ">
      <formula>NOT(ISERROR(SEARCH(" ",A465)))</formula>
    </cfRule>
  </conditionalFormatting>
  <conditionalFormatting sqref="B465">
    <cfRule type="containsText" dxfId="640" priority="378" operator="containsText" text=" ">
      <formula>NOT(ISERROR(SEARCH(" ",B465)))</formula>
    </cfRule>
  </conditionalFormatting>
  <conditionalFormatting sqref="C465:T465">
    <cfRule type="containsText" dxfId="639" priority="376" operator="containsText" text=" ">
      <formula>NOT(ISERROR(SEARCH(" ",C465)))</formula>
    </cfRule>
  </conditionalFormatting>
  <conditionalFormatting sqref="U465">
    <cfRule type="containsText" dxfId="638" priority="377" operator="containsText" text=" ">
      <formula>NOT(ISERROR(SEARCH(" ",U465)))</formula>
    </cfRule>
  </conditionalFormatting>
  <conditionalFormatting sqref="A466">
    <cfRule type="containsText" dxfId="637" priority="369" operator="containsText" text=" ">
      <formula>NOT(ISERROR(SEARCH(" ",A466)))</formula>
    </cfRule>
  </conditionalFormatting>
  <conditionalFormatting sqref="B466">
    <cfRule type="containsText" dxfId="636" priority="373" operator="containsText" text=" ">
      <formula>NOT(ISERROR(SEARCH(" ",B466)))</formula>
    </cfRule>
  </conditionalFormatting>
  <conditionalFormatting sqref="C466:T466">
    <cfRule type="containsText" dxfId="635" priority="371" operator="containsText" text=" ">
      <formula>NOT(ISERROR(SEARCH(" ",C466)))</formula>
    </cfRule>
  </conditionalFormatting>
  <conditionalFormatting sqref="U466">
    <cfRule type="containsText" dxfId="634" priority="372" operator="containsText" text=" ">
      <formula>NOT(ISERROR(SEARCH(" ",U466)))</formula>
    </cfRule>
  </conditionalFormatting>
  <conditionalFormatting sqref="A467">
    <cfRule type="containsText" dxfId="633" priority="364" operator="containsText" text=" ">
      <formula>NOT(ISERROR(SEARCH(" ",A467)))</formula>
    </cfRule>
  </conditionalFormatting>
  <conditionalFormatting sqref="B467">
    <cfRule type="containsText" dxfId="632" priority="368" operator="containsText" text=" ">
      <formula>NOT(ISERROR(SEARCH(" ",B467)))</formula>
    </cfRule>
  </conditionalFormatting>
  <conditionalFormatting sqref="C467:T467">
    <cfRule type="containsText" dxfId="631" priority="366" operator="containsText" text=" ">
      <formula>NOT(ISERROR(SEARCH(" ",C467)))</formula>
    </cfRule>
  </conditionalFormatting>
  <conditionalFormatting sqref="U467">
    <cfRule type="containsText" dxfId="630" priority="367" operator="containsText" text=" ">
      <formula>NOT(ISERROR(SEARCH(" ",U467)))</formula>
    </cfRule>
  </conditionalFormatting>
  <conditionalFormatting sqref="A468">
    <cfRule type="containsText" dxfId="629" priority="359" operator="containsText" text=" ">
      <formula>NOT(ISERROR(SEARCH(" ",A468)))</formula>
    </cfRule>
  </conditionalFormatting>
  <conditionalFormatting sqref="B468">
    <cfRule type="containsText" dxfId="628" priority="363" operator="containsText" text=" ">
      <formula>NOT(ISERROR(SEARCH(" ",B468)))</formula>
    </cfRule>
  </conditionalFormatting>
  <conditionalFormatting sqref="C468:T468">
    <cfRule type="containsText" dxfId="627" priority="361" operator="containsText" text=" ">
      <formula>NOT(ISERROR(SEARCH(" ",C468)))</formula>
    </cfRule>
  </conditionalFormatting>
  <conditionalFormatting sqref="U468">
    <cfRule type="containsText" dxfId="626" priority="362" operator="containsText" text=" ">
      <formula>NOT(ISERROR(SEARCH(" ",U468)))</formula>
    </cfRule>
  </conditionalFormatting>
  <conditionalFormatting sqref="A469">
    <cfRule type="containsText" dxfId="625" priority="354" operator="containsText" text=" ">
      <formula>NOT(ISERROR(SEARCH(" ",A469)))</formula>
    </cfRule>
  </conditionalFormatting>
  <conditionalFormatting sqref="B469">
    <cfRule type="containsText" dxfId="624" priority="358" operator="containsText" text=" ">
      <formula>NOT(ISERROR(SEARCH(" ",B469)))</formula>
    </cfRule>
  </conditionalFormatting>
  <conditionalFormatting sqref="C469:T469">
    <cfRule type="containsText" dxfId="623" priority="356" operator="containsText" text=" ">
      <formula>NOT(ISERROR(SEARCH(" ",C469)))</formula>
    </cfRule>
  </conditionalFormatting>
  <conditionalFormatting sqref="U469">
    <cfRule type="containsText" dxfId="622" priority="357" operator="containsText" text=" ">
      <formula>NOT(ISERROR(SEARCH(" ",U469)))</formula>
    </cfRule>
  </conditionalFormatting>
  <conditionalFormatting sqref="A470">
    <cfRule type="containsText" dxfId="621" priority="349" operator="containsText" text=" ">
      <formula>NOT(ISERROR(SEARCH(" ",A470)))</formula>
    </cfRule>
  </conditionalFormatting>
  <conditionalFormatting sqref="B470">
    <cfRule type="containsText" dxfId="620" priority="353" operator="containsText" text=" ">
      <formula>NOT(ISERROR(SEARCH(" ",B470)))</formula>
    </cfRule>
  </conditionalFormatting>
  <conditionalFormatting sqref="C470:T470">
    <cfRule type="containsText" dxfId="619" priority="351" operator="containsText" text=" ">
      <formula>NOT(ISERROR(SEARCH(" ",C470)))</formula>
    </cfRule>
  </conditionalFormatting>
  <conditionalFormatting sqref="U470">
    <cfRule type="containsText" dxfId="618" priority="352" operator="containsText" text=" ">
      <formula>NOT(ISERROR(SEARCH(" ",U470)))</formula>
    </cfRule>
  </conditionalFormatting>
  <conditionalFormatting sqref="A471">
    <cfRule type="containsText" dxfId="617" priority="344" operator="containsText" text=" ">
      <formula>NOT(ISERROR(SEARCH(" ",A471)))</formula>
    </cfRule>
  </conditionalFormatting>
  <conditionalFormatting sqref="B471">
    <cfRule type="containsText" dxfId="616" priority="348" operator="containsText" text=" ">
      <formula>NOT(ISERROR(SEARCH(" ",B471)))</formula>
    </cfRule>
  </conditionalFormatting>
  <conditionalFormatting sqref="C471:T471">
    <cfRule type="containsText" dxfId="615" priority="346" operator="containsText" text=" ">
      <formula>NOT(ISERROR(SEARCH(" ",C471)))</formula>
    </cfRule>
  </conditionalFormatting>
  <conditionalFormatting sqref="U471">
    <cfRule type="containsText" dxfId="614" priority="347" operator="containsText" text=" ">
      <formula>NOT(ISERROR(SEARCH(" ",U471)))</formula>
    </cfRule>
  </conditionalFormatting>
  <conditionalFormatting sqref="A472">
    <cfRule type="containsText" dxfId="613" priority="339" operator="containsText" text=" ">
      <formula>NOT(ISERROR(SEARCH(" ",A472)))</formula>
    </cfRule>
  </conditionalFormatting>
  <conditionalFormatting sqref="B472">
    <cfRule type="containsText" dxfId="612" priority="343" operator="containsText" text=" ">
      <formula>NOT(ISERROR(SEARCH(" ",B472)))</formula>
    </cfRule>
  </conditionalFormatting>
  <conditionalFormatting sqref="U472">
    <cfRule type="containsText" dxfId="611" priority="342" operator="containsText" text=" ">
      <formula>NOT(ISERROR(SEARCH(" ",U472)))</formula>
    </cfRule>
  </conditionalFormatting>
  <conditionalFormatting sqref="A473">
    <cfRule type="containsText" dxfId="610" priority="334" operator="containsText" text=" ">
      <formula>NOT(ISERROR(SEARCH(" ",A473)))</formula>
    </cfRule>
  </conditionalFormatting>
  <conditionalFormatting sqref="B473">
    <cfRule type="containsText" dxfId="609" priority="338" operator="containsText" text=" ">
      <formula>NOT(ISERROR(SEARCH(" ",B473)))</formula>
    </cfRule>
  </conditionalFormatting>
  <conditionalFormatting sqref="J473:O473">
    <cfRule type="cellIs" dxfId="608" priority="335" operator="equal">
      <formula>0</formula>
    </cfRule>
  </conditionalFormatting>
  <conditionalFormatting sqref="U473">
    <cfRule type="containsText" dxfId="607" priority="337" operator="containsText" text=" ">
      <formula>NOT(ISERROR(SEARCH(" ",U473)))</formula>
    </cfRule>
  </conditionalFormatting>
  <conditionalFormatting sqref="A474">
    <cfRule type="containsText" dxfId="606" priority="329" operator="containsText" text=" ">
      <formula>NOT(ISERROR(SEARCH(" ",A474)))</formula>
    </cfRule>
  </conditionalFormatting>
  <conditionalFormatting sqref="B474">
    <cfRule type="containsText" dxfId="605" priority="333" operator="containsText" text=" ">
      <formula>NOT(ISERROR(SEARCH(" ",B474)))</formula>
    </cfRule>
  </conditionalFormatting>
  <conditionalFormatting sqref="J474:O474">
    <cfRule type="cellIs" dxfId="604" priority="330" operator="equal">
      <formula>0</formula>
    </cfRule>
  </conditionalFormatting>
  <conditionalFormatting sqref="U474">
    <cfRule type="containsText" dxfId="603" priority="332" operator="containsText" text=" ">
      <formula>NOT(ISERROR(SEARCH(" ",U474)))</formula>
    </cfRule>
  </conditionalFormatting>
  <conditionalFormatting sqref="A475">
    <cfRule type="containsText" dxfId="602" priority="324" operator="containsText" text=" ">
      <formula>NOT(ISERROR(SEARCH(" ",A475)))</formula>
    </cfRule>
  </conditionalFormatting>
  <conditionalFormatting sqref="B475">
    <cfRule type="containsText" dxfId="601" priority="328" operator="containsText" text=" ">
      <formula>NOT(ISERROR(SEARCH(" ",B475)))</formula>
    </cfRule>
  </conditionalFormatting>
  <conditionalFormatting sqref="J475:O475">
    <cfRule type="cellIs" dxfId="600" priority="325" operator="equal">
      <formula>0</formula>
    </cfRule>
  </conditionalFormatting>
  <conditionalFormatting sqref="U475">
    <cfRule type="containsText" dxfId="599" priority="327" operator="containsText" text=" ">
      <formula>NOT(ISERROR(SEARCH(" ",U475)))</formula>
    </cfRule>
  </conditionalFormatting>
  <conditionalFormatting sqref="A476">
    <cfRule type="containsText" dxfId="598" priority="319" operator="containsText" text=" ">
      <formula>NOT(ISERROR(SEARCH(" ",A476)))</formula>
    </cfRule>
  </conditionalFormatting>
  <conditionalFormatting sqref="B476">
    <cfRule type="containsText" dxfId="597" priority="323" operator="containsText" text=" ">
      <formula>NOT(ISERROR(SEARCH(" ",B476)))</formula>
    </cfRule>
  </conditionalFormatting>
  <conditionalFormatting sqref="J476:O476">
    <cfRule type="cellIs" dxfId="596" priority="320" operator="equal">
      <formula>0</formula>
    </cfRule>
  </conditionalFormatting>
  <conditionalFormatting sqref="U476">
    <cfRule type="containsText" dxfId="595" priority="322" operator="containsText" text=" ">
      <formula>NOT(ISERROR(SEARCH(" ",U476)))</formula>
    </cfRule>
  </conditionalFormatting>
  <conditionalFormatting sqref="A477">
    <cfRule type="containsText" dxfId="594" priority="314" operator="containsText" text=" ">
      <formula>NOT(ISERROR(SEARCH(" ",A477)))</formula>
    </cfRule>
  </conditionalFormatting>
  <conditionalFormatting sqref="B477">
    <cfRule type="containsText" dxfId="593" priority="318" operator="containsText" text=" ">
      <formula>NOT(ISERROR(SEARCH(" ",B477)))</formula>
    </cfRule>
  </conditionalFormatting>
  <conditionalFormatting sqref="J477:O477">
    <cfRule type="cellIs" dxfId="592" priority="315" operator="equal">
      <formula>0</formula>
    </cfRule>
  </conditionalFormatting>
  <conditionalFormatting sqref="U477">
    <cfRule type="containsText" dxfId="591" priority="317" operator="containsText" text=" ">
      <formula>NOT(ISERROR(SEARCH(" ",U477)))</formula>
    </cfRule>
  </conditionalFormatting>
  <conditionalFormatting sqref="A478">
    <cfRule type="containsText" dxfId="590" priority="309" operator="containsText" text=" ">
      <formula>NOT(ISERROR(SEARCH(" ",A478)))</formula>
    </cfRule>
  </conditionalFormatting>
  <conditionalFormatting sqref="B478">
    <cfRule type="containsText" dxfId="589" priority="313" operator="containsText" text=" ">
      <formula>NOT(ISERROR(SEARCH(" ",B478)))</formula>
    </cfRule>
  </conditionalFormatting>
  <conditionalFormatting sqref="C478:T478">
    <cfRule type="containsText" dxfId="588" priority="311" operator="containsText" text=" ">
      <formula>NOT(ISERROR(SEARCH(" ",C478)))</formula>
    </cfRule>
  </conditionalFormatting>
  <conditionalFormatting sqref="U478">
    <cfRule type="containsText" dxfId="587" priority="312" operator="containsText" text=" ">
      <formula>NOT(ISERROR(SEARCH(" ",U478)))</formula>
    </cfRule>
  </conditionalFormatting>
  <conditionalFormatting sqref="A479">
    <cfRule type="containsText" dxfId="586" priority="304" operator="containsText" text=" ">
      <formula>NOT(ISERROR(SEARCH(" ",A479)))</formula>
    </cfRule>
  </conditionalFormatting>
  <conditionalFormatting sqref="B479">
    <cfRule type="containsText" dxfId="585" priority="308" operator="containsText" text=" ">
      <formula>NOT(ISERROR(SEARCH(" ",B479)))</formula>
    </cfRule>
  </conditionalFormatting>
  <conditionalFormatting sqref="C479:T479">
    <cfRule type="containsText" dxfId="584" priority="306" operator="containsText" text=" ">
      <formula>NOT(ISERROR(SEARCH(" ",C479)))</formula>
    </cfRule>
  </conditionalFormatting>
  <conditionalFormatting sqref="U479">
    <cfRule type="containsText" dxfId="583" priority="307" operator="containsText" text=" ">
      <formula>NOT(ISERROR(SEARCH(" ",U479)))</formula>
    </cfRule>
  </conditionalFormatting>
  <conditionalFormatting sqref="A480">
    <cfRule type="containsText" dxfId="582" priority="299" operator="containsText" text=" ">
      <formula>NOT(ISERROR(SEARCH(" ",A480)))</formula>
    </cfRule>
  </conditionalFormatting>
  <conditionalFormatting sqref="B480">
    <cfRule type="containsText" dxfId="581" priority="303" operator="containsText" text=" ">
      <formula>NOT(ISERROR(SEARCH(" ",B480)))</formula>
    </cfRule>
  </conditionalFormatting>
  <conditionalFormatting sqref="C480:T480">
    <cfRule type="containsText" dxfId="580" priority="301" operator="containsText" text=" ">
      <formula>NOT(ISERROR(SEARCH(" ",C480)))</formula>
    </cfRule>
  </conditionalFormatting>
  <conditionalFormatting sqref="U480">
    <cfRule type="containsText" dxfId="579" priority="302" operator="containsText" text=" ">
      <formula>NOT(ISERROR(SEARCH(" ",U480)))</formula>
    </cfRule>
  </conditionalFormatting>
  <conditionalFormatting sqref="A481">
    <cfRule type="containsText" dxfId="578" priority="294" operator="containsText" text=" ">
      <formula>NOT(ISERROR(SEARCH(" ",A481)))</formula>
    </cfRule>
  </conditionalFormatting>
  <conditionalFormatting sqref="B481">
    <cfRule type="containsText" dxfId="577" priority="298" operator="containsText" text=" ">
      <formula>NOT(ISERROR(SEARCH(" ",B481)))</formula>
    </cfRule>
  </conditionalFormatting>
  <conditionalFormatting sqref="C481:T481">
    <cfRule type="containsText" dxfId="576" priority="296" operator="containsText" text=" ">
      <formula>NOT(ISERROR(SEARCH(" ",C481)))</formula>
    </cfRule>
  </conditionalFormatting>
  <conditionalFormatting sqref="U481">
    <cfRule type="containsText" dxfId="575" priority="297" operator="containsText" text=" ">
      <formula>NOT(ISERROR(SEARCH(" ",U481)))</formula>
    </cfRule>
  </conditionalFormatting>
  <conditionalFormatting sqref="A482">
    <cfRule type="containsText" dxfId="574" priority="289" operator="containsText" text=" ">
      <formula>NOT(ISERROR(SEARCH(" ",A482)))</formula>
    </cfRule>
  </conditionalFormatting>
  <conditionalFormatting sqref="B482">
    <cfRule type="containsText" dxfId="573" priority="293" operator="containsText" text=" ">
      <formula>NOT(ISERROR(SEARCH(" ",B482)))</formula>
    </cfRule>
  </conditionalFormatting>
  <conditionalFormatting sqref="C482:T482">
    <cfRule type="containsText" dxfId="572" priority="291" operator="containsText" text=" ">
      <formula>NOT(ISERROR(SEARCH(" ",C482)))</formula>
    </cfRule>
  </conditionalFormatting>
  <conditionalFormatting sqref="U482">
    <cfRule type="containsText" dxfId="571" priority="292" operator="containsText" text=" ">
      <formula>NOT(ISERROR(SEARCH(" ",U482)))</formula>
    </cfRule>
  </conditionalFormatting>
  <conditionalFormatting sqref="A483">
    <cfRule type="containsText" dxfId="570" priority="284" operator="containsText" text=" ">
      <formula>NOT(ISERROR(SEARCH(" ",A483)))</formula>
    </cfRule>
  </conditionalFormatting>
  <conditionalFormatting sqref="B483">
    <cfRule type="containsText" dxfId="569" priority="288" operator="containsText" text=" ">
      <formula>NOT(ISERROR(SEARCH(" ",B483)))</formula>
    </cfRule>
  </conditionalFormatting>
  <conditionalFormatting sqref="C483:T483">
    <cfRule type="containsText" dxfId="568" priority="286" operator="containsText" text=" ">
      <formula>NOT(ISERROR(SEARCH(" ",C483)))</formula>
    </cfRule>
  </conditionalFormatting>
  <conditionalFormatting sqref="U483">
    <cfRule type="containsText" dxfId="567" priority="287" operator="containsText" text=" ">
      <formula>NOT(ISERROR(SEARCH(" ",U483)))</formula>
    </cfRule>
  </conditionalFormatting>
  <conditionalFormatting sqref="A484">
    <cfRule type="containsText" dxfId="566" priority="279" operator="containsText" text=" ">
      <formula>NOT(ISERROR(SEARCH(" ",A484)))</formula>
    </cfRule>
  </conditionalFormatting>
  <conditionalFormatting sqref="B484">
    <cfRule type="containsText" dxfId="565" priority="283" operator="containsText" text=" ">
      <formula>NOT(ISERROR(SEARCH(" ",B484)))</formula>
    </cfRule>
  </conditionalFormatting>
  <conditionalFormatting sqref="C484:T484">
    <cfRule type="containsText" dxfId="564" priority="281" operator="containsText" text=" ">
      <formula>NOT(ISERROR(SEARCH(" ",C484)))</formula>
    </cfRule>
  </conditionalFormatting>
  <conditionalFormatting sqref="U484">
    <cfRule type="containsText" dxfId="563" priority="282" operator="containsText" text=" ">
      <formula>NOT(ISERROR(SEARCH(" ",U484)))</formula>
    </cfRule>
  </conditionalFormatting>
  <conditionalFormatting sqref="A485">
    <cfRule type="containsText" dxfId="562" priority="274" operator="containsText" text=" ">
      <formula>NOT(ISERROR(SEARCH(" ",A485)))</formula>
    </cfRule>
  </conditionalFormatting>
  <conditionalFormatting sqref="B485">
    <cfRule type="containsText" dxfId="561" priority="278" operator="containsText" text=" ">
      <formula>NOT(ISERROR(SEARCH(" ",B485)))</formula>
    </cfRule>
  </conditionalFormatting>
  <conditionalFormatting sqref="U485">
    <cfRule type="containsText" dxfId="560" priority="277" operator="containsText" text=" ">
      <formula>NOT(ISERROR(SEARCH(" ",U485)))</formula>
    </cfRule>
  </conditionalFormatting>
  <conditionalFormatting sqref="A486">
    <cfRule type="containsText" dxfId="559" priority="269" operator="containsText" text=" ">
      <formula>NOT(ISERROR(SEARCH(" ",A486)))</formula>
    </cfRule>
  </conditionalFormatting>
  <conditionalFormatting sqref="B486">
    <cfRule type="containsText" dxfId="558" priority="273" operator="containsText" text=" ">
      <formula>NOT(ISERROR(SEARCH(" ",B486)))</formula>
    </cfRule>
  </conditionalFormatting>
  <conditionalFormatting sqref="J486:O486">
    <cfRule type="cellIs" dxfId="557" priority="270" operator="equal">
      <formula>0</formula>
    </cfRule>
  </conditionalFormatting>
  <conditionalFormatting sqref="U486">
    <cfRule type="containsText" dxfId="556" priority="272" operator="containsText" text=" ">
      <formula>NOT(ISERROR(SEARCH(" ",U486)))</formula>
    </cfRule>
  </conditionalFormatting>
  <conditionalFormatting sqref="A487">
    <cfRule type="containsText" dxfId="555" priority="264" operator="containsText" text=" ">
      <formula>NOT(ISERROR(SEARCH(" ",A487)))</formula>
    </cfRule>
  </conditionalFormatting>
  <conditionalFormatting sqref="B487">
    <cfRule type="containsText" dxfId="554" priority="268" operator="containsText" text=" ">
      <formula>NOT(ISERROR(SEARCH(" ",B487)))</formula>
    </cfRule>
  </conditionalFormatting>
  <conditionalFormatting sqref="J487:O487">
    <cfRule type="cellIs" dxfId="553" priority="265" operator="equal">
      <formula>0</formula>
    </cfRule>
  </conditionalFormatting>
  <conditionalFormatting sqref="U487">
    <cfRule type="containsText" dxfId="552" priority="267" operator="containsText" text=" ">
      <formula>NOT(ISERROR(SEARCH(" ",U487)))</formula>
    </cfRule>
  </conditionalFormatting>
  <conditionalFormatting sqref="A488">
    <cfRule type="containsText" dxfId="551" priority="259" operator="containsText" text=" ">
      <formula>NOT(ISERROR(SEARCH(" ",A488)))</formula>
    </cfRule>
  </conditionalFormatting>
  <conditionalFormatting sqref="B488">
    <cfRule type="containsText" dxfId="550" priority="263" operator="containsText" text=" ">
      <formula>NOT(ISERROR(SEARCH(" ",B488)))</formula>
    </cfRule>
  </conditionalFormatting>
  <conditionalFormatting sqref="J488:O488">
    <cfRule type="cellIs" dxfId="549" priority="260" operator="equal">
      <formula>0</formula>
    </cfRule>
  </conditionalFormatting>
  <conditionalFormatting sqref="U488">
    <cfRule type="containsText" dxfId="548" priority="262" operator="containsText" text=" ">
      <formula>NOT(ISERROR(SEARCH(" ",U488)))</formula>
    </cfRule>
  </conditionalFormatting>
  <conditionalFormatting sqref="A489">
    <cfRule type="containsText" dxfId="547" priority="254" operator="containsText" text=" ">
      <formula>NOT(ISERROR(SEARCH(" ",A489)))</formula>
    </cfRule>
  </conditionalFormatting>
  <conditionalFormatting sqref="B489">
    <cfRule type="containsText" dxfId="546" priority="258" operator="containsText" text=" ">
      <formula>NOT(ISERROR(SEARCH(" ",B489)))</formula>
    </cfRule>
  </conditionalFormatting>
  <conditionalFormatting sqref="J489:O489">
    <cfRule type="cellIs" dxfId="545" priority="255" operator="equal">
      <formula>0</formula>
    </cfRule>
  </conditionalFormatting>
  <conditionalFormatting sqref="U489">
    <cfRule type="containsText" dxfId="544" priority="257" operator="containsText" text=" ">
      <formula>NOT(ISERROR(SEARCH(" ",U489)))</formula>
    </cfRule>
  </conditionalFormatting>
  <conditionalFormatting sqref="A490">
    <cfRule type="containsText" dxfId="543" priority="249" operator="containsText" text=" ">
      <formula>NOT(ISERROR(SEARCH(" ",A490)))</formula>
    </cfRule>
  </conditionalFormatting>
  <conditionalFormatting sqref="B490">
    <cfRule type="containsText" dxfId="542" priority="253" operator="containsText" text=" ">
      <formula>NOT(ISERROR(SEARCH(" ",B490)))</formula>
    </cfRule>
  </conditionalFormatting>
  <conditionalFormatting sqref="J490:O490">
    <cfRule type="cellIs" dxfId="541" priority="250" operator="equal">
      <formula>0</formula>
    </cfRule>
  </conditionalFormatting>
  <conditionalFormatting sqref="U490">
    <cfRule type="containsText" dxfId="540" priority="252" operator="containsText" text=" ">
      <formula>NOT(ISERROR(SEARCH(" ",U490)))</formula>
    </cfRule>
  </conditionalFormatting>
  <conditionalFormatting sqref="A491">
    <cfRule type="containsText" dxfId="539" priority="244" operator="containsText" text=" ">
      <formula>NOT(ISERROR(SEARCH(" ",A491)))</formula>
    </cfRule>
  </conditionalFormatting>
  <conditionalFormatting sqref="B491">
    <cfRule type="containsText" dxfId="538" priority="248" operator="containsText" text=" ">
      <formula>NOT(ISERROR(SEARCH(" ",B491)))</formula>
    </cfRule>
  </conditionalFormatting>
  <conditionalFormatting sqref="J491:O491">
    <cfRule type="cellIs" dxfId="537" priority="245" operator="equal">
      <formula>0</formula>
    </cfRule>
  </conditionalFormatting>
  <conditionalFormatting sqref="U491">
    <cfRule type="containsText" dxfId="536" priority="247" operator="containsText" text=" ">
      <formula>NOT(ISERROR(SEARCH(" ",U491)))</formula>
    </cfRule>
  </conditionalFormatting>
  <conditionalFormatting sqref="A492">
    <cfRule type="containsText" dxfId="535" priority="239" operator="containsText" text=" ">
      <formula>NOT(ISERROR(SEARCH(" ",A492)))</formula>
    </cfRule>
  </conditionalFormatting>
  <conditionalFormatting sqref="B492">
    <cfRule type="containsText" dxfId="534" priority="243" operator="containsText" text=" ">
      <formula>NOT(ISERROR(SEARCH(" ",B492)))</formula>
    </cfRule>
  </conditionalFormatting>
  <conditionalFormatting sqref="J492:O492">
    <cfRule type="cellIs" dxfId="533" priority="240" operator="equal">
      <formula>0</formula>
    </cfRule>
  </conditionalFormatting>
  <conditionalFormatting sqref="U492">
    <cfRule type="containsText" dxfId="532" priority="242" operator="containsText" text=" ">
      <formula>NOT(ISERROR(SEARCH(" ",U492)))</formula>
    </cfRule>
  </conditionalFormatting>
  <conditionalFormatting sqref="A493">
    <cfRule type="containsText" dxfId="531" priority="234" operator="containsText" text=" ">
      <formula>NOT(ISERROR(SEARCH(" ",A493)))</formula>
    </cfRule>
  </conditionalFormatting>
  <conditionalFormatting sqref="B493">
    <cfRule type="containsText" dxfId="530" priority="238" operator="containsText" text=" ">
      <formula>NOT(ISERROR(SEARCH(" ",B493)))</formula>
    </cfRule>
  </conditionalFormatting>
  <conditionalFormatting sqref="J493:O493">
    <cfRule type="cellIs" dxfId="529" priority="235" operator="equal">
      <formula>0</formula>
    </cfRule>
  </conditionalFormatting>
  <conditionalFormatting sqref="U493">
    <cfRule type="containsText" dxfId="528" priority="237" operator="containsText" text=" ">
      <formula>NOT(ISERROR(SEARCH(" ",U493)))</formula>
    </cfRule>
  </conditionalFormatting>
  <conditionalFormatting sqref="A494">
    <cfRule type="containsText" dxfId="527" priority="229" operator="containsText" text=" ">
      <formula>NOT(ISERROR(SEARCH(" ",A494)))</formula>
    </cfRule>
  </conditionalFormatting>
  <conditionalFormatting sqref="B494">
    <cfRule type="containsText" dxfId="526" priority="233" operator="containsText" text=" ">
      <formula>NOT(ISERROR(SEARCH(" ",B494)))</formula>
    </cfRule>
  </conditionalFormatting>
  <conditionalFormatting sqref="J494:O494">
    <cfRule type="cellIs" dxfId="525" priority="230" operator="equal">
      <formula>0</formula>
    </cfRule>
  </conditionalFormatting>
  <conditionalFormatting sqref="U494">
    <cfRule type="containsText" dxfId="524" priority="232" operator="containsText" text=" ">
      <formula>NOT(ISERROR(SEARCH(" ",U494)))</formula>
    </cfRule>
  </conditionalFormatting>
  <conditionalFormatting sqref="A495">
    <cfRule type="containsText" dxfId="523" priority="224" operator="containsText" text=" ">
      <formula>NOT(ISERROR(SEARCH(" ",A495)))</formula>
    </cfRule>
  </conditionalFormatting>
  <conditionalFormatting sqref="B495">
    <cfRule type="containsText" dxfId="522" priority="228" operator="containsText" text=" ">
      <formula>NOT(ISERROR(SEARCH(" ",B495)))</formula>
    </cfRule>
  </conditionalFormatting>
  <conditionalFormatting sqref="C495:T495">
    <cfRule type="containsText" dxfId="521" priority="226" operator="containsText" text=" ">
      <formula>NOT(ISERROR(SEARCH(" ",C495)))</formula>
    </cfRule>
  </conditionalFormatting>
  <conditionalFormatting sqref="U495">
    <cfRule type="containsText" dxfId="520" priority="227" operator="containsText" text=" ">
      <formula>NOT(ISERROR(SEARCH(" ",U495)))</formula>
    </cfRule>
  </conditionalFormatting>
  <conditionalFormatting sqref="A496">
    <cfRule type="containsText" dxfId="519" priority="219" operator="containsText" text=" ">
      <formula>NOT(ISERROR(SEARCH(" ",A496)))</formula>
    </cfRule>
  </conditionalFormatting>
  <conditionalFormatting sqref="B496">
    <cfRule type="containsText" dxfId="518" priority="223" operator="containsText" text=" ">
      <formula>NOT(ISERROR(SEARCH(" ",B496)))</formula>
    </cfRule>
  </conditionalFormatting>
  <conditionalFormatting sqref="C496:T496">
    <cfRule type="containsText" dxfId="517" priority="221" operator="containsText" text=" ">
      <formula>NOT(ISERROR(SEARCH(" ",C496)))</formula>
    </cfRule>
  </conditionalFormatting>
  <conditionalFormatting sqref="U496">
    <cfRule type="containsText" dxfId="516" priority="222" operator="containsText" text=" ">
      <formula>NOT(ISERROR(SEARCH(" ",U496)))</formula>
    </cfRule>
  </conditionalFormatting>
  <conditionalFormatting sqref="A497">
    <cfRule type="containsText" dxfId="515" priority="214" operator="containsText" text=" ">
      <formula>NOT(ISERROR(SEARCH(" ",A497)))</formula>
    </cfRule>
  </conditionalFormatting>
  <conditionalFormatting sqref="B497">
    <cfRule type="containsText" dxfId="514" priority="218" operator="containsText" text=" ">
      <formula>NOT(ISERROR(SEARCH(" ",B497)))</formula>
    </cfRule>
  </conditionalFormatting>
  <conditionalFormatting sqref="C497:T497">
    <cfRule type="containsText" dxfId="513" priority="216" operator="containsText" text=" ">
      <formula>NOT(ISERROR(SEARCH(" ",C497)))</formula>
    </cfRule>
  </conditionalFormatting>
  <conditionalFormatting sqref="U497">
    <cfRule type="containsText" dxfId="512" priority="217" operator="containsText" text=" ">
      <formula>NOT(ISERROR(SEARCH(" ",U497)))</formula>
    </cfRule>
  </conditionalFormatting>
  <conditionalFormatting sqref="A498">
    <cfRule type="containsText" dxfId="511" priority="209" operator="containsText" text=" ">
      <formula>NOT(ISERROR(SEARCH(" ",A498)))</formula>
    </cfRule>
  </conditionalFormatting>
  <conditionalFormatting sqref="B498">
    <cfRule type="containsText" dxfId="510" priority="213" operator="containsText" text=" ">
      <formula>NOT(ISERROR(SEARCH(" ",B498)))</formula>
    </cfRule>
  </conditionalFormatting>
  <conditionalFormatting sqref="C498:T498">
    <cfRule type="containsText" dxfId="509" priority="211" operator="containsText" text=" ">
      <formula>NOT(ISERROR(SEARCH(" ",C498)))</formula>
    </cfRule>
  </conditionalFormatting>
  <conditionalFormatting sqref="U498">
    <cfRule type="containsText" dxfId="508" priority="212" operator="containsText" text=" ">
      <formula>NOT(ISERROR(SEARCH(" ",U498)))</formula>
    </cfRule>
  </conditionalFormatting>
  <conditionalFormatting sqref="A499">
    <cfRule type="containsText" dxfId="507" priority="204" operator="containsText" text=" ">
      <formula>NOT(ISERROR(SEARCH(" ",A499)))</formula>
    </cfRule>
  </conditionalFormatting>
  <conditionalFormatting sqref="B499">
    <cfRule type="containsText" dxfId="506" priority="208" operator="containsText" text=" ">
      <formula>NOT(ISERROR(SEARCH(" ",B499)))</formula>
    </cfRule>
  </conditionalFormatting>
  <conditionalFormatting sqref="C499:T499">
    <cfRule type="containsText" dxfId="505" priority="206" operator="containsText" text=" ">
      <formula>NOT(ISERROR(SEARCH(" ",C499)))</formula>
    </cfRule>
  </conditionalFormatting>
  <conditionalFormatting sqref="U499">
    <cfRule type="containsText" dxfId="504" priority="207" operator="containsText" text=" ">
      <formula>NOT(ISERROR(SEARCH(" ",U499)))</formula>
    </cfRule>
  </conditionalFormatting>
  <conditionalFormatting sqref="A500">
    <cfRule type="containsText" dxfId="503" priority="199" operator="containsText" text=" ">
      <formula>NOT(ISERROR(SEARCH(" ",A500)))</formula>
    </cfRule>
  </conditionalFormatting>
  <conditionalFormatting sqref="B500">
    <cfRule type="containsText" dxfId="502" priority="203" operator="containsText" text=" ">
      <formula>NOT(ISERROR(SEARCH(" ",B500)))</formula>
    </cfRule>
  </conditionalFormatting>
  <conditionalFormatting sqref="C500:T500">
    <cfRule type="containsText" dxfId="501" priority="201" operator="containsText" text=" ">
      <formula>NOT(ISERROR(SEARCH(" ",C500)))</formula>
    </cfRule>
  </conditionalFormatting>
  <conditionalFormatting sqref="U500">
    <cfRule type="containsText" dxfId="500" priority="202" operator="containsText" text=" ">
      <formula>NOT(ISERROR(SEARCH(" ",U500)))</formula>
    </cfRule>
  </conditionalFormatting>
  <conditionalFormatting sqref="A501">
    <cfRule type="containsText" dxfId="499" priority="194" operator="containsText" text=" ">
      <formula>NOT(ISERROR(SEARCH(" ",A501)))</formula>
    </cfRule>
  </conditionalFormatting>
  <conditionalFormatting sqref="B501">
    <cfRule type="containsText" dxfId="498" priority="198" operator="containsText" text=" ">
      <formula>NOT(ISERROR(SEARCH(" ",B501)))</formula>
    </cfRule>
  </conditionalFormatting>
  <conditionalFormatting sqref="C501:T501">
    <cfRule type="containsText" dxfId="497" priority="196" operator="containsText" text=" ">
      <formula>NOT(ISERROR(SEARCH(" ",C501)))</formula>
    </cfRule>
  </conditionalFormatting>
  <conditionalFormatting sqref="U501">
    <cfRule type="containsText" dxfId="496" priority="197" operator="containsText" text=" ">
      <formula>NOT(ISERROR(SEARCH(" ",U501)))</formula>
    </cfRule>
  </conditionalFormatting>
  <conditionalFormatting sqref="A502">
    <cfRule type="containsText" dxfId="495" priority="189" operator="containsText" text=" ">
      <formula>NOT(ISERROR(SEARCH(" ",A502)))</formula>
    </cfRule>
  </conditionalFormatting>
  <conditionalFormatting sqref="B502">
    <cfRule type="containsText" dxfId="494" priority="193" operator="containsText" text=" ">
      <formula>NOT(ISERROR(SEARCH(" ",B502)))</formula>
    </cfRule>
  </conditionalFormatting>
  <conditionalFormatting sqref="C502:T502">
    <cfRule type="containsText" dxfId="493" priority="191" operator="containsText" text=" ">
      <formula>NOT(ISERROR(SEARCH(" ",C502)))</formula>
    </cfRule>
  </conditionalFormatting>
  <conditionalFormatting sqref="U502">
    <cfRule type="containsText" dxfId="492" priority="192" operator="containsText" text=" ">
      <formula>NOT(ISERROR(SEARCH(" ",U502)))</formula>
    </cfRule>
  </conditionalFormatting>
  <conditionalFormatting sqref="A503">
    <cfRule type="containsText" dxfId="491" priority="184" operator="containsText" text=" ">
      <formula>NOT(ISERROR(SEARCH(" ",A503)))</formula>
    </cfRule>
  </conditionalFormatting>
  <conditionalFormatting sqref="B503">
    <cfRule type="containsText" dxfId="490" priority="188" operator="containsText" text=" ">
      <formula>NOT(ISERROR(SEARCH(" ",B503)))</formula>
    </cfRule>
  </conditionalFormatting>
  <conditionalFormatting sqref="U503">
    <cfRule type="containsText" dxfId="489" priority="187" operator="containsText" text=" ">
      <formula>NOT(ISERROR(SEARCH(" ",U503)))</formula>
    </cfRule>
  </conditionalFormatting>
  <conditionalFormatting sqref="A504">
    <cfRule type="containsText" dxfId="488" priority="179" operator="containsText" text=" ">
      <formula>NOT(ISERROR(SEARCH(" ",A504)))</formula>
    </cfRule>
  </conditionalFormatting>
  <conditionalFormatting sqref="B504">
    <cfRule type="containsText" dxfId="487" priority="183" operator="containsText" text=" ">
      <formula>NOT(ISERROR(SEARCH(" ",B504)))</formula>
    </cfRule>
  </conditionalFormatting>
  <conditionalFormatting sqref="J504:O504">
    <cfRule type="cellIs" dxfId="486" priority="180" operator="equal">
      <formula>0</formula>
    </cfRule>
  </conditionalFormatting>
  <conditionalFormatting sqref="U504">
    <cfRule type="containsText" dxfId="485" priority="182" operator="containsText" text=" ">
      <formula>NOT(ISERROR(SEARCH(" ",U504)))</formula>
    </cfRule>
  </conditionalFormatting>
  <conditionalFormatting sqref="A505">
    <cfRule type="containsText" dxfId="484" priority="174" operator="containsText" text=" ">
      <formula>NOT(ISERROR(SEARCH(" ",A505)))</formula>
    </cfRule>
  </conditionalFormatting>
  <conditionalFormatting sqref="B505">
    <cfRule type="containsText" dxfId="483" priority="178" operator="containsText" text=" ">
      <formula>NOT(ISERROR(SEARCH(" ",B505)))</formula>
    </cfRule>
  </conditionalFormatting>
  <conditionalFormatting sqref="J505:O505">
    <cfRule type="cellIs" dxfId="482" priority="175" operator="equal">
      <formula>0</formula>
    </cfRule>
  </conditionalFormatting>
  <conditionalFormatting sqref="U505">
    <cfRule type="containsText" dxfId="481" priority="177" operator="containsText" text=" ">
      <formula>NOT(ISERROR(SEARCH(" ",U505)))</formula>
    </cfRule>
  </conditionalFormatting>
  <conditionalFormatting sqref="A506">
    <cfRule type="containsText" dxfId="480" priority="169" operator="containsText" text=" ">
      <formula>NOT(ISERROR(SEARCH(" ",A506)))</formula>
    </cfRule>
  </conditionalFormatting>
  <conditionalFormatting sqref="B506">
    <cfRule type="containsText" dxfId="479" priority="173" operator="containsText" text=" ">
      <formula>NOT(ISERROR(SEARCH(" ",B506)))</formula>
    </cfRule>
  </conditionalFormatting>
  <conditionalFormatting sqref="J506:O506">
    <cfRule type="cellIs" dxfId="478" priority="170" operator="equal">
      <formula>0</formula>
    </cfRule>
  </conditionalFormatting>
  <conditionalFormatting sqref="U506">
    <cfRule type="containsText" dxfId="477" priority="172" operator="containsText" text=" ">
      <formula>NOT(ISERROR(SEARCH(" ",U506)))</formula>
    </cfRule>
  </conditionalFormatting>
  <conditionalFormatting sqref="A507">
    <cfRule type="containsText" dxfId="476" priority="164" operator="containsText" text=" ">
      <formula>NOT(ISERROR(SEARCH(" ",A507)))</formula>
    </cfRule>
  </conditionalFormatting>
  <conditionalFormatting sqref="B507">
    <cfRule type="containsText" dxfId="475" priority="168" operator="containsText" text=" ">
      <formula>NOT(ISERROR(SEARCH(" ",B507)))</formula>
    </cfRule>
  </conditionalFormatting>
  <conditionalFormatting sqref="J507:O507">
    <cfRule type="cellIs" dxfId="474" priority="165" operator="equal">
      <formula>0</formula>
    </cfRule>
  </conditionalFormatting>
  <conditionalFormatting sqref="U507">
    <cfRule type="containsText" dxfId="473" priority="167" operator="containsText" text=" ">
      <formula>NOT(ISERROR(SEARCH(" ",U507)))</formula>
    </cfRule>
  </conditionalFormatting>
  <conditionalFormatting sqref="A508">
    <cfRule type="containsText" dxfId="472" priority="159" operator="containsText" text=" ">
      <formula>NOT(ISERROR(SEARCH(" ",A508)))</formula>
    </cfRule>
  </conditionalFormatting>
  <conditionalFormatting sqref="B508">
    <cfRule type="containsText" dxfId="471" priority="163" operator="containsText" text=" ">
      <formula>NOT(ISERROR(SEARCH(" ",B508)))</formula>
    </cfRule>
  </conditionalFormatting>
  <conditionalFormatting sqref="J508:O508">
    <cfRule type="cellIs" dxfId="470" priority="160" operator="equal">
      <formula>0</formula>
    </cfRule>
  </conditionalFormatting>
  <conditionalFormatting sqref="U508">
    <cfRule type="containsText" dxfId="469" priority="162" operator="containsText" text=" ">
      <formula>NOT(ISERROR(SEARCH(" ",U508)))</formula>
    </cfRule>
  </conditionalFormatting>
  <conditionalFormatting sqref="A509:U509">
    <cfRule type="containsText" dxfId="468" priority="158" operator="containsText" text=" ">
      <formula>NOT(ISERROR(SEARCH(" ",A509)))</formula>
    </cfRule>
  </conditionalFormatting>
  <conditionalFormatting sqref="J509:P509">
    <cfRule type="cellIs" dxfId="467" priority="157" operator="equal">
      <formula>0</formula>
    </cfRule>
  </conditionalFormatting>
  <conditionalFormatting sqref="A510:U510">
    <cfRule type="containsText" dxfId="466" priority="156" operator="containsText" text=" ">
      <formula>NOT(ISERROR(SEARCH(" ",A510)))</formula>
    </cfRule>
  </conditionalFormatting>
  <conditionalFormatting sqref="J510:P510">
    <cfRule type="cellIs" dxfId="465" priority="155" operator="equal">
      <formula>0</formula>
    </cfRule>
  </conditionalFormatting>
  <conditionalFormatting sqref="A511:U511">
    <cfRule type="containsText" dxfId="464" priority="154" operator="containsText" text=" ">
      <formula>NOT(ISERROR(SEARCH(" ",A511)))</formula>
    </cfRule>
  </conditionalFormatting>
  <conditionalFormatting sqref="J511:P511">
    <cfRule type="cellIs" dxfId="463" priority="153" operator="equal">
      <formula>0</formula>
    </cfRule>
  </conditionalFormatting>
  <conditionalFormatting sqref="A512:U512">
    <cfRule type="containsText" dxfId="462" priority="152" operator="containsText" text=" ">
      <formula>NOT(ISERROR(SEARCH(" ",A512)))</formula>
    </cfRule>
  </conditionalFormatting>
  <conditionalFormatting sqref="J512:P512">
    <cfRule type="cellIs" dxfId="461" priority="151" operator="equal">
      <formula>0</formula>
    </cfRule>
  </conditionalFormatting>
  <conditionalFormatting sqref="A513:U513">
    <cfRule type="containsText" dxfId="460" priority="150" operator="containsText" text=" ">
      <formula>NOT(ISERROR(SEARCH(" ",A513)))</formula>
    </cfRule>
  </conditionalFormatting>
  <conditionalFormatting sqref="J513:P513">
    <cfRule type="cellIs" dxfId="459" priority="149" operator="equal">
      <formula>0</formula>
    </cfRule>
  </conditionalFormatting>
  <conditionalFormatting sqref="A514:U514">
    <cfRule type="containsText" dxfId="458" priority="148" operator="containsText" text=" ">
      <formula>NOT(ISERROR(SEARCH(" ",A514)))</formula>
    </cfRule>
  </conditionalFormatting>
  <conditionalFormatting sqref="J514:P514">
    <cfRule type="cellIs" dxfId="457" priority="147" operator="equal">
      <formula>0</formula>
    </cfRule>
  </conditionalFormatting>
  <conditionalFormatting sqref="A515:U515">
    <cfRule type="containsText" dxfId="456" priority="146" operator="containsText" text=" ">
      <formula>NOT(ISERROR(SEARCH(" ",A515)))</formula>
    </cfRule>
  </conditionalFormatting>
  <conditionalFormatting sqref="J515:P515">
    <cfRule type="cellIs" dxfId="455" priority="145" operator="equal">
      <formula>0</formula>
    </cfRule>
  </conditionalFormatting>
  <conditionalFormatting sqref="A516:U516">
    <cfRule type="containsText" dxfId="454" priority="144" operator="containsText" text=" ">
      <formula>NOT(ISERROR(SEARCH(" ",A516)))</formula>
    </cfRule>
  </conditionalFormatting>
  <conditionalFormatting sqref="J516:P516">
    <cfRule type="cellIs" dxfId="453" priority="143" operator="equal">
      <formula>0</formula>
    </cfRule>
  </conditionalFormatting>
  <conditionalFormatting sqref="A517:U517">
    <cfRule type="containsText" dxfId="452" priority="142" operator="containsText" text=" ">
      <formula>NOT(ISERROR(SEARCH(" ",A517)))</formula>
    </cfRule>
  </conditionalFormatting>
  <conditionalFormatting sqref="J517:P517">
    <cfRule type="cellIs" dxfId="451" priority="141" operator="equal">
      <formula>0</formula>
    </cfRule>
  </conditionalFormatting>
  <conditionalFormatting sqref="A518:U518">
    <cfRule type="containsText" dxfId="450" priority="140" operator="containsText" text=" ">
      <formula>NOT(ISERROR(SEARCH(" ",A518)))</formula>
    </cfRule>
  </conditionalFormatting>
  <conditionalFormatting sqref="J518:P518">
    <cfRule type="cellIs" dxfId="449" priority="139" operator="equal">
      <formula>0</formula>
    </cfRule>
  </conditionalFormatting>
  <conditionalFormatting sqref="A519:U519">
    <cfRule type="containsText" dxfId="448" priority="138" operator="containsText" text=" ">
      <formula>NOT(ISERROR(SEARCH(" ",A519)))</formula>
    </cfRule>
  </conditionalFormatting>
  <conditionalFormatting sqref="J519:P519">
    <cfRule type="cellIs" dxfId="447" priority="137" operator="equal">
      <formula>0</formula>
    </cfRule>
  </conditionalFormatting>
  <conditionalFormatting sqref="A520:U520">
    <cfRule type="containsText" dxfId="446" priority="136" operator="containsText" text=" ">
      <formula>NOT(ISERROR(SEARCH(" ",A520)))</formula>
    </cfRule>
  </conditionalFormatting>
  <conditionalFormatting sqref="J520:P520">
    <cfRule type="cellIs" dxfId="445" priority="135" operator="equal">
      <formula>0</formula>
    </cfRule>
  </conditionalFormatting>
  <conditionalFormatting sqref="A521:U521">
    <cfRule type="containsText" dxfId="444" priority="134" operator="containsText" text=" ">
      <formula>NOT(ISERROR(SEARCH(" ",A521)))</formula>
    </cfRule>
  </conditionalFormatting>
  <conditionalFormatting sqref="J521:P521">
    <cfRule type="cellIs" dxfId="443" priority="133" operator="equal">
      <formula>0</formula>
    </cfRule>
  </conditionalFormatting>
  <conditionalFormatting sqref="A522:U522">
    <cfRule type="containsText" dxfId="442" priority="132" operator="containsText" text=" ">
      <formula>NOT(ISERROR(SEARCH(" ",A522)))</formula>
    </cfRule>
  </conditionalFormatting>
  <conditionalFormatting sqref="J522:P522">
    <cfRule type="cellIs" dxfId="441" priority="131" operator="equal">
      <formula>0</formula>
    </cfRule>
  </conditionalFormatting>
  <conditionalFormatting sqref="A523:U523">
    <cfRule type="containsText" dxfId="440" priority="130" operator="containsText" text=" ">
      <formula>NOT(ISERROR(SEARCH(" ",A523)))</formula>
    </cfRule>
  </conditionalFormatting>
  <conditionalFormatting sqref="J523:P523">
    <cfRule type="cellIs" dxfId="439" priority="129" operator="equal">
      <formula>0</formula>
    </cfRule>
  </conditionalFormatting>
  <conditionalFormatting sqref="A524:U524">
    <cfRule type="containsText" dxfId="438" priority="128" operator="containsText" text=" ">
      <formula>NOT(ISERROR(SEARCH(" ",A524)))</formula>
    </cfRule>
  </conditionalFormatting>
  <conditionalFormatting sqref="J524:P524">
    <cfRule type="cellIs" dxfId="437" priority="127" operator="equal">
      <formula>0</formula>
    </cfRule>
  </conditionalFormatting>
  <conditionalFormatting sqref="A525:U525">
    <cfRule type="containsText" dxfId="436" priority="84" operator="containsText" text=" ">
      <formula>NOT(ISERROR(SEARCH(" ",A525)))</formula>
    </cfRule>
  </conditionalFormatting>
  <conditionalFormatting sqref="J525:P525">
    <cfRule type="cellIs" dxfId="435" priority="83" operator="equal">
      <formula>0</formula>
    </cfRule>
  </conditionalFormatting>
  <conditionalFormatting sqref="A526:U526">
    <cfRule type="containsText" dxfId="434" priority="126" operator="containsText" text=" ">
      <formula>NOT(ISERROR(SEARCH(" ",A526)))</formula>
    </cfRule>
  </conditionalFormatting>
  <conditionalFormatting sqref="J526:P526">
    <cfRule type="cellIs" dxfId="433" priority="125" operator="equal">
      <formula>0</formula>
    </cfRule>
  </conditionalFormatting>
  <conditionalFormatting sqref="A527">
    <cfRule type="containsText" dxfId="432" priority="120" operator="containsText" text=" ">
      <formula>NOT(ISERROR(SEARCH(" ",A527)))</formula>
    </cfRule>
  </conditionalFormatting>
  <conditionalFormatting sqref="B527">
    <cfRule type="containsText" dxfId="431" priority="124" operator="containsText" text=" ">
      <formula>NOT(ISERROR(SEARCH(" ",B527)))</formula>
    </cfRule>
  </conditionalFormatting>
  <conditionalFormatting sqref="C527:T527">
    <cfRule type="containsText" dxfId="430" priority="122" operator="containsText" text=" ">
      <formula>NOT(ISERROR(SEARCH(" ",C527)))</formula>
    </cfRule>
  </conditionalFormatting>
  <conditionalFormatting sqref="J527:P527">
    <cfRule type="cellIs" dxfId="429" priority="121" operator="equal">
      <formula>0</formula>
    </cfRule>
  </conditionalFormatting>
  <conditionalFormatting sqref="U527">
    <cfRule type="containsText" dxfId="428" priority="123" operator="containsText" text=" ">
      <formula>NOT(ISERROR(SEARCH(" ",U527)))</formula>
    </cfRule>
  </conditionalFormatting>
  <conditionalFormatting sqref="A528">
    <cfRule type="containsText" dxfId="427" priority="115" operator="containsText" text=" ">
      <formula>NOT(ISERROR(SEARCH(" ",A528)))</formula>
    </cfRule>
  </conditionalFormatting>
  <conditionalFormatting sqref="B528">
    <cfRule type="containsText" dxfId="426" priority="119" operator="containsText" text=" ">
      <formula>NOT(ISERROR(SEARCH(" ",B528)))</formula>
    </cfRule>
  </conditionalFormatting>
  <conditionalFormatting sqref="C528:T528">
    <cfRule type="containsText" dxfId="425" priority="117" operator="containsText" text=" ">
      <formula>NOT(ISERROR(SEARCH(" ",C528)))</formula>
    </cfRule>
  </conditionalFormatting>
  <conditionalFormatting sqref="J528:P528">
    <cfRule type="cellIs" dxfId="424" priority="116" operator="equal">
      <formula>0</formula>
    </cfRule>
  </conditionalFormatting>
  <conditionalFormatting sqref="U528">
    <cfRule type="containsText" dxfId="423" priority="118" operator="containsText" text=" ">
      <formula>NOT(ISERROR(SEARCH(" ",U528)))</formula>
    </cfRule>
  </conditionalFormatting>
  <conditionalFormatting sqref="A529">
    <cfRule type="containsText" dxfId="422" priority="110" operator="containsText" text=" ">
      <formula>NOT(ISERROR(SEARCH(" ",A529)))</formula>
    </cfRule>
  </conditionalFormatting>
  <conditionalFormatting sqref="B529">
    <cfRule type="containsText" dxfId="421" priority="114" operator="containsText" text=" ">
      <formula>NOT(ISERROR(SEARCH(" ",B529)))</formula>
    </cfRule>
  </conditionalFormatting>
  <conditionalFormatting sqref="C529:T529">
    <cfRule type="containsText" dxfId="420" priority="112" operator="containsText" text=" ">
      <formula>NOT(ISERROR(SEARCH(" ",C529)))</formula>
    </cfRule>
  </conditionalFormatting>
  <conditionalFormatting sqref="J529:P529">
    <cfRule type="cellIs" dxfId="419" priority="111" operator="equal">
      <formula>0</formula>
    </cfRule>
  </conditionalFormatting>
  <conditionalFormatting sqref="U529">
    <cfRule type="containsText" dxfId="418" priority="113" operator="containsText" text=" ">
      <formula>NOT(ISERROR(SEARCH(" ",U529)))</formula>
    </cfRule>
  </conditionalFormatting>
  <conditionalFormatting sqref="A530">
    <cfRule type="containsText" dxfId="417" priority="105" operator="containsText" text=" ">
      <formula>NOT(ISERROR(SEARCH(" ",A530)))</formula>
    </cfRule>
  </conditionalFormatting>
  <conditionalFormatting sqref="B530">
    <cfRule type="containsText" dxfId="416" priority="109" operator="containsText" text=" ">
      <formula>NOT(ISERROR(SEARCH(" ",B530)))</formula>
    </cfRule>
  </conditionalFormatting>
  <conditionalFormatting sqref="C530:T530">
    <cfRule type="containsText" dxfId="415" priority="107" operator="containsText" text=" ">
      <formula>NOT(ISERROR(SEARCH(" ",C530)))</formula>
    </cfRule>
  </conditionalFormatting>
  <conditionalFormatting sqref="J530:P530">
    <cfRule type="cellIs" dxfId="414" priority="106" operator="equal">
      <formula>0</formula>
    </cfRule>
  </conditionalFormatting>
  <conditionalFormatting sqref="U530">
    <cfRule type="containsText" dxfId="413" priority="108" operator="containsText" text=" ">
      <formula>NOT(ISERROR(SEARCH(" ",U530)))</formula>
    </cfRule>
  </conditionalFormatting>
  <conditionalFormatting sqref="A531">
    <cfRule type="containsText" dxfId="412" priority="100" operator="containsText" text=" ">
      <formula>NOT(ISERROR(SEARCH(" ",A531)))</formula>
    </cfRule>
  </conditionalFormatting>
  <conditionalFormatting sqref="B531">
    <cfRule type="containsText" dxfId="411" priority="104" operator="containsText" text=" ">
      <formula>NOT(ISERROR(SEARCH(" ",B531)))</formula>
    </cfRule>
  </conditionalFormatting>
  <conditionalFormatting sqref="C531:T531">
    <cfRule type="containsText" dxfId="410" priority="102" operator="containsText" text=" ">
      <formula>NOT(ISERROR(SEARCH(" ",C531)))</formula>
    </cfRule>
  </conditionalFormatting>
  <conditionalFormatting sqref="J531:P531">
    <cfRule type="cellIs" dxfId="409" priority="101" operator="equal">
      <formula>0</formula>
    </cfRule>
  </conditionalFormatting>
  <conditionalFormatting sqref="U531">
    <cfRule type="containsText" dxfId="408" priority="103" operator="containsText" text=" ">
      <formula>NOT(ISERROR(SEARCH(" ",U531)))</formula>
    </cfRule>
  </conditionalFormatting>
  <conditionalFormatting sqref="A532">
    <cfRule type="containsText" dxfId="407" priority="95" operator="containsText" text=" ">
      <formula>NOT(ISERROR(SEARCH(" ",A532)))</formula>
    </cfRule>
  </conditionalFormatting>
  <conditionalFormatting sqref="B532">
    <cfRule type="containsText" dxfId="406" priority="99" operator="containsText" text=" ">
      <formula>NOT(ISERROR(SEARCH(" ",B532)))</formula>
    </cfRule>
  </conditionalFormatting>
  <conditionalFormatting sqref="C532:T532">
    <cfRule type="containsText" dxfId="405" priority="97" operator="containsText" text=" ">
      <formula>NOT(ISERROR(SEARCH(" ",C532)))</formula>
    </cfRule>
  </conditionalFormatting>
  <conditionalFormatting sqref="J532:P532">
    <cfRule type="cellIs" dxfId="404" priority="96" operator="equal">
      <formula>0</formula>
    </cfRule>
  </conditionalFormatting>
  <conditionalFormatting sqref="U532">
    <cfRule type="containsText" dxfId="403" priority="98" operator="containsText" text=" ">
      <formula>NOT(ISERROR(SEARCH(" ",U532)))</formula>
    </cfRule>
  </conditionalFormatting>
  <conditionalFormatting sqref="A533">
    <cfRule type="containsText" dxfId="402" priority="90" operator="containsText" text=" ">
      <formula>NOT(ISERROR(SEARCH(" ",A533)))</formula>
    </cfRule>
  </conditionalFormatting>
  <conditionalFormatting sqref="B533">
    <cfRule type="containsText" dxfId="401" priority="94" operator="containsText" text=" ">
      <formula>NOT(ISERROR(SEARCH(" ",B533)))</formula>
    </cfRule>
  </conditionalFormatting>
  <conditionalFormatting sqref="C533:T533">
    <cfRule type="containsText" dxfId="400" priority="92" operator="containsText" text=" ">
      <formula>NOT(ISERROR(SEARCH(" ",C533)))</formula>
    </cfRule>
  </conditionalFormatting>
  <conditionalFormatting sqref="J533:P533">
    <cfRule type="cellIs" dxfId="399" priority="91" operator="equal">
      <formula>0</formula>
    </cfRule>
  </conditionalFormatting>
  <conditionalFormatting sqref="U533">
    <cfRule type="containsText" dxfId="398" priority="93" operator="containsText" text=" ">
      <formula>NOT(ISERROR(SEARCH(" ",U533)))</formula>
    </cfRule>
  </conditionalFormatting>
  <conditionalFormatting sqref="A534">
    <cfRule type="containsText" dxfId="397" priority="85" operator="containsText" text=" ">
      <formula>NOT(ISERROR(SEARCH(" ",A534)))</formula>
    </cfRule>
  </conditionalFormatting>
  <conditionalFormatting sqref="B534">
    <cfRule type="containsText" dxfId="396" priority="89" operator="containsText" text=" ">
      <formula>NOT(ISERROR(SEARCH(" ",B534)))</formula>
    </cfRule>
  </conditionalFormatting>
  <conditionalFormatting sqref="C534:T534">
    <cfRule type="containsText" dxfId="395" priority="87" operator="containsText" text=" ">
      <formula>NOT(ISERROR(SEARCH(" ",C534)))</formula>
    </cfRule>
  </conditionalFormatting>
  <conditionalFormatting sqref="J534:P534">
    <cfRule type="cellIs" dxfId="394" priority="86" operator="equal">
      <formula>0</formula>
    </cfRule>
  </conditionalFormatting>
  <conditionalFormatting sqref="U534">
    <cfRule type="containsText" dxfId="393" priority="88" operator="containsText" text=" ">
      <formula>NOT(ISERROR(SEARCH(" ",U534)))</formula>
    </cfRule>
  </conditionalFormatting>
  <conditionalFormatting sqref="A535">
    <cfRule type="containsText" dxfId="392" priority="78" operator="containsText" text=" ">
      <formula>NOT(ISERROR(SEARCH(" ",A535)))</formula>
    </cfRule>
  </conditionalFormatting>
  <conditionalFormatting sqref="B535">
    <cfRule type="containsText" dxfId="391" priority="82" operator="containsText" text=" ">
      <formula>NOT(ISERROR(SEARCH(" ",B535)))</formula>
    </cfRule>
  </conditionalFormatting>
  <conditionalFormatting sqref="U535">
    <cfRule type="containsText" dxfId="390" priority="81" operator="containsText" text=" ">
      <formula>NOT(ISERROR(SEARCH(" ",U535)))</formula>
    </cfRule>
  </conditionalFormatting>
  <conditionalFormatting sqref="A536">
    <cfRule type="containsText" dxfId="389" priority="73" operator="containsText" text=" ">
      <formula>NOT(ISERROR(SEARCH(" ",A536)))</formula>
    </cfRule>
  </conditionalFormatting>
  <conditionalFormatting sqref="B536">
    <cfRule type="containsText" dxfId="388" priority="77" operator="containsText" text=" ">
      <formula>NOT(ISERROR(SEARCH(" ",B536)))</formula>
    </cfRule>
  </conditionalFormatting>
  <conditionalFormatting sqref="J536:O536">
    <cfRule type="cellIs" dxfId="387" priority="74" operator="equal">
      <formula>0</formula>
    </cfRule>
  </conditionalFormatting>
  <conditionalFormatting sqref="U536">
    <cfRule type="containsText" dxfId="386" priority="76" operator="containsText" text=" ">
      <formula>NOT(ISERROR(SEARCH(" ",U536)))</formula>
    </cfRule>
  </conditionalFormatting>
  <conditionalFormatting sqref="A537">
    <cfRule type="containsText" dxfId="385" priority="68" operator="containsText" text=" ">
      <formula>NOT(ISERROR(SEARCH(" ",A537)))</formula>
    </cfRule>
  </conditionalFormatting>
  <conditionalFormatting sqref="B537">
    <cfRule type="containsText" dxfId="384" priority="72" operator="containsText" text=" ">
      <formula>NOT(ISERROR(SEARCH(" ",B537)))</formula>
    </cfRule>
  </conditionalFormatting>
  <conditionalFormatting sqref="J537:O537">
    <cfRule type="cellIs" dxfId="383" priority="69" operator="equal">
      <formula>0</formula>
    </cfRule>
  </conditionalFormatting>
  <conditionalFormatting sqref="U537">
    <cfRule type="containsText" dxfId="382" priority="71" operator="containsText" text=" ">
      <formula>NOT(ISERROR(SEARCH(" ",U537)))</formula>
    </cfRule>
  </conditionalFormatting>
  <conditionalFormatting sqref="A538">
    <cfRule type="containsText" dxfId="381" priority="63" operator="containsText" text=" ">
      <formula>NOT(ISERROR(SEARCH(" ",A538)))</formula>
    </cfRule>
  </conditionalFormatting>
  <conditionalFormatting sqref="B538">
    <cfRule type="containsText" dxfId="380" priority="67" operator="containsText" text=" ">
      <formula>NOT(ISERROR(SEARCH(" ",B538)))</formula>
    </cfRule>
  </conditionalFormatting>
  <conditionalFormatting sqref="J538:O538">
    <cfRule type="cellIs" dxfId="379" priority="64" operator="equal">
      <formula>0</formula>
    </cfRule>
  </conditionalFormatting>
  <conditionalFormatting sqref="U538">
    <cfRule type="containsText" dxfId="378" priority="66" operator="containsText" text=" ">
      <formula>NOT(ISERROR(SEARCH(" ",U538)))</formula>
    </cfRule>
  </conditionalFormatting>
  <conditionalFormatting sqref="A539">
    <cfRule type="containsText" dxfId="377" priority="58" operator="containsText" text=" ">
      <formula>NOT(ISERROR(SEARCH(" ",A539)))</formula>
    </cfRule>
  </conditionalFormatting>
  <conditionalFormatting sqref="B539">
    <cfRule type="containsText" dxfId="376" priority="62" operator="containsText" text=" ">
      <formula>NOT(ISERROR(SEARCH(" ",B539)))</formula>
    </cfRule>
  </conditionalFormatting>
  <conditionalFormatting sqref="J539:O539">
    <cfRule type="cellIs" dxfId="375" priority="59" operator="equal">
      <formula>0</formula>
    </cfRule>
  </conditionalFormatting>
  <conditionalFormatting sqref="U539">
    <cfRule type="containsText" dxfId="374" priority="61" operator="containsText" text=" ">
      <formula>NOT(ISERROR(SEARCH(" ",U539)))</formula>
    </cfRule>
  </conditionalFormatting>
  <conditionalFormatting sqref="A540">
    <cfRule type="containsText" dxfId="373" priority="53" operator="containsText" text=" ">
      <formula>NOT(ISERROR(SEARCH(" ",A540)))</formula>
    </cfRule>
  </conditionalFormatting>
  <conditionalFormatting sqref="B540">
    <cfRule type="containsText" dxfId="372" priority="57" operator="containsText" text=" ">
      <formula>NOT(ISERROR(SEARCH(" ",B540)))</formula>
    </cfRule>
  </conditionalFormatting>
  <conditionalFormatting sqref="J540:O540">
    <cfRule type="cellIs" dxfId="371" priority="54" operator="equal">
      <formula>0</formula>
    </cfRule>
  </conditionalFormatting>
  <conditionalFormatting sqref="U540">
    <cfRule type="containsText" dxfId="370" priority="56" operator="containsText" text=" ">
      <formula>NOT(ISERROR(SEARCH(" ",U540)))</formula>
    </cfRule>
  </conditionalFormatting>
  <conditionalFormatting sqref="A541">
    <cfRule type="containsText" dxfId="369" priority="48" operator="containsText" text=" ">
      <formula>NOT(ISERROR(SEARCH(" ",A541)))</formula>
    </cfRule>
  </conditionalFormatting>
  <conditionalFormatting sqref="B541">
    <cfRule type="containsText" dxfId="368" priority="52" operator="containsText" text=" ">
      <formula>NOT(ISERROR(SEARCH(" ",B541)))</formula>
    </cfRule>
  </conditionalFormatting>
  <conditionalFormatting sqref="J541:O541">
    <cfRule type="cellIs" dxfId="367" priority="49" operator="equal">
      <formula>0</formula>
    </cfRule>
  </conditionalFormatting>
  <conditionalFormatting sqref="U541">
    <cfRule type="containsText" dxfId="366" priority="51" operator="containsText" text=" ">
      <formula>NOT(ISERROR(SEARCH(" ",U541)))</formula>
    </cfRule>
  </conditionalFormatting>
  <conditionalFormatting sqref="A542">
    <cfRule type="containsText" dxfId="365" priority="43" operator="containsText" text=" ">
      <formula>NOT(ISERROR(SEARCH(" ",A542)))</formula>
    </cfRule>
  </conditionalFormatting>
  <conditionalFormatting sqref="B542">
    <cfRule type="containsText" dxfId="364" priority="47" operator="containsText" text=" ">
      <formula>NOT(ISERROR(SEARCH(" ",B542)))</formula>
    </cfRule>
  </conditionalFormatting>
  <conditionalFormatting sqref="J542:O542">
    <cfRule type="cellIs" dxfId="363" priority="44" operator="equal">
      <formula>0</formula>
    </cfRule>
  </conditionalFormatting>
  <conditionalFormatting sqref="U542">
    <cfRule type="containsText" dxfId="362" priority="46" operator="containsText" text=" ">
      <formula>NOT(ISERROR(SEARCH(" ",U542)))</formula>
    </cfRule>
  </conditionalFormatting>
  <conditionalFormatting sqref="A543">
    <cfRule type="containsText" dxfId="361" priority="38" operator="containsText" text=" ">
      <formula>NOT(ISERROR(SEARCH(" ",A543)))</formula>
    </cfRule>
  </conditionalFormatting>
  <conditionalFormatting sqref="B543">
    <cfRule type="containsText" dxfId="360" priority="42" operator="containsText" text=" ">
      <formula>NOT(ISERROR(SEARCH(" ",B543)))</formula>
    </cfRule>
  </conditionalFormatting>
  <conditionalFormatting sqref="J543:O543">
    <cfRule type="cellIs" dxfId="359" priority="39" operator="equal">
      <formula>0</formula>
    </cfRule>
  </conditionalFormatting>
  <conditionalFormatting sqref="U543">
    <cfRule type="containsText" dxfId="358" priority="41" operator="containsText" text=" ">
      <formula>NOT(ISERROR(SEARCH(" ",U543)))</formula>
    </cfRule>
  </conditionalFormatting>
  <conditionalFormatting sqref="A544">
    <cfRule type="containsText" dxfId="357" priority="33" operator="containsText" text=" ">
      <formula>NOT(ISERROR(SEARCH(" ",A544)))</formula>
    </cfRule>
  </conditionalFormatting>
  <conditionalFormatting sqref="B544">
    <cfRule type="containsText" dxfId="356" priority="37" operator="containsText" text=" ">
      <formula>NOT(ISERROR(SEARCH(" ",B544)))</formula>
    </cfRule>
  </conditionalFormatting>
  <conditionalFormatting sqref="J544:O544">
    <cfRule type="cellIs" dxfId="355" priority="34" operator="equal">
      <formula>0</formula>
    </cfRule>
  </conditionalFormatting>
  <conditionalFormatting sqref="U544">
    <cfRule type="containsText" dxfId="354" priority="36" operator="containsText" text=" ">
      <formula>NOT(ISERROR(SEARCH(" ",U544)))</formula>
    </cfRule>
  </conditionalFormatting>
  <conditionalFormatting sqref="A545">
    <cfRule type="containsText" dxfId="353" priority="28" operator="containsText" text=" ">
      <formula>NOT(ISERROR(SEARCH(" ",A545)))</formula>
    </cfRule>
  </conditionalFormatting>
  <conditionalFormatting sqref="B545">
    <cfRule type="containsText" dxfId="352" priority="32" operator="containsText" text=" ">
      <formula>NOT(ISERROR(SEARCH(" ",B545)))</formula>
    </cfRule>
  </conditionalFormatting>
  <conditionalFormatting sqref="J545:O545">
    <cfRule type="cellIs" dxfId="351" priority="29" operator="equal">
      <formula>0</formula>
    </cfRule>
  </conditionalFormatting>
  <conditionalFormatting sqref="U545">
    <cfRule type="containsText" dxfId="350" priority="31" operator="containsText" text=" ">
      <formula>NOT(ISERROR(SEARCH(" ",U545)))</formula>
    </cfRule>
  </conditionalFormatting>
  <conditionalFormatting sqref="A546">
    <cfRule type="containsText" dxfId="349" priority="23" operator="containsText" text=" ">
      <formula>NOT(ISERROR(SEARCH(" ",A546)))</formula>
    </cfRule>
  </conditionalFormatting>
  <conditionalFormatting sqref="B546">
    <cfRule type="containsText" dxfId="348" priority="27" operator="containsText" text=" ">
      <formula>NOT(ISERROR(SEARCH(" ",B546)))</formula>
    </cfRule>
  </conditionalFormatting>
  <conditionalFormatting sqref="J546:O546">
    <cfRule type="cellIs" dxfId="347" priority="24" operator="equal">
      <formula>0</formula>
    </cfRule>
  </conditionalFormatting>
  <conditionalFormatting sqref="U546">
    <cfRule type="containsText" dxfId="346" priority="26" operator="containsText" text=" ">
      <formula>NOT(ISERROR(SEARCH(" ",U546)))</formula>
    </cfRule>
  </conditionalFormatting>
  <conditionalFormatting sqref="A547">
    <cfRule type="containsText" dxfId="345" priority="18" operator="containsText" text=" ">
      <formula>NOT(ISERROR(SEARCH(" ",A547)))</formula>
    </cfRule>
  </conditionalFormatting>
  <conditionalFormatting sqref="B547">
    <cfRule type="containsText" dxfId="344" priority="22" operator="containsText" text=" ">
      <formula>NOT(ISERROR(SEARCH(" ",B547)))</formula>
    </cfRule>
  </conditionalFormatting>
  <conditionalFormatting sqref="J547:O547">
    <cfRule type="cellIs" dxfId="343" priority="19" operator="equal">
      <formula>0</formula>
    </cfRule>
  </conditionalFormatting>
  <conditionalFormatting sqref="U547">
    <cfRule type="containsText" dxfId="342" priority="21" operator="containsText" text=" ">
      <formula>NOT(ISERROR(SEARCH(" ",U547)))</formula>
    </cfRule>
  </conditionalFormatting>
  <conditionalFormatting sqref="A548">
    <cfRule type="containsText" dxfId="341" priority="13" operator="containsText" text=" ">
      <formula>NOT(ISERROR(SEARCH(" ",A548)))</formula>
    </cfRule>
  </conditionalFormatting>
  <conditionalFormatting sqref="B548">
    <cfRule type="containsText" dxfId="340" priority="17" operator="containsText" text=" ">
      <formula>NOT(ISERROR(SEARCH(" ",B548)))</formula>
    </cfRule>
  </conditionalFormatting>
  <conditionalFormatting sqref="J548:O548">
    <cfRule type="cellIs" dxfId="339" priority="14" operator="equal">
      <formula>0</formula>
    </cfRule>
  </conditionalFormatting>
  <conditionalFormatting sqref="U548">
    <cfRule type="containsText" dxfId="338" priority="16" operator="containsText" text=" ">
      <formula>NOT(ISERROR(SEARCH(" ",U548)))</formula>
    </cfRule>
  </conditionalFormatting>
  <conditionalFormatting sqref="A549">
    <cfRule type="containsText" dxfId="337" priority="8" operator="containsText" text=" ">
      <formula>NOT(ISERROR(SEARCH(" ",A549)))</formula>
    </cfRule>
  </conditionalFormatting>
  <conditionalFormatting sqref="B549">
    <cfRule type="containsText" dxfId="336" priority="12" operator="containsText" text=" ">
      <formula>NOT(ISERROR(SEARCH(" ",B549)))</formula>
    </cfRule>
  </conditionalFormatting>
  <conditionalFormatting sqref="J549:O549">
    <cfRule type="cellIs" dxfId="335" priority="9" operator="equal">
      <formula>0</formula>
    </cfRule>
  </conditionalFormatting>
  <conditionalFormatting sqref="U549">
    <cfRule type="containsText" dxfId="334" priority="11" operator="containsText" text=" ">
      <formula>NOT(ISERROR(SEARCH(" ",U549)))</formula>
    </cfRule>
  </conditionalFormatting>
  <conditionalFormatting sqref="A550">
    <cfRule type="containsText" dxfId="333" priority="3" operator="containsText" text=" ">
      <formula>NOT(ISERROR(SEARCH(" ",A550)))</formula>
    </cfRule>
  </conditionalFormatting>
  <conditionalFormatting sqref="B550">
    <cfRule type="containsText" dxfId="332" priority="7" operator="containsText" text=" ">
      <formula>NOT(ISERROR(SEARCH(" ",B550)))</formula>
    </cfRule>
  </conditionalFormatting>
  <conditionalFormatting sqref="J550:O550">
    <cfRule type="cellIs" dxfId="331" priority="4" operator="equal">
      <formula>0</formula>
    </cfRule>
  </conditionalFormatting>
  <conditionalFormatting sqref="U550">
    <cfRule type="containsText" dxfId="330" priority="6" operator="containsText" text=" ">
      <formula>NOT(ISERROR(SEARCH(" ",U550)))</formula>
    </cfRule>
  </conditionalFormatting>
  <conditionalFormatting sqref="L13:L19">
    <cfRule type="containsText" dxfId="329" priority="1427" operator="containsText" text=" ">
      <formula>NOT(ISERROR(SEARCH(" ",L13)))</formula>
    </cfRule>
  </conditionalFormatting>
  <conditionalFormatting sqref="O13:O19">
    <cfRule type="containsText" dxfId="328" priority="1178" operator="containsText" text=" ">
      <formula>NOT(ISERROR(SEARCH(" ",O13)))</formula>
    </cfRule>
  </conditionalFormatting>
  <conditionalFormatting sqref="P36:P37">
    <cfRule type="cellIs" dxfId="327" priority="1183" operator="equal">
      <formula>0</formula>
    </cfRule>
  </conditionalFormatting>
  <conditionalFormatting sqref="P444:P461">
    <cfRule type="cellIs" dxfId="326" priority="482" operator="equal">
      <formula>0</formula>
    </cfRule>
  </conditionalFormatting>
  <conditionalFormatting sqref="S208:S213">
    <cfRule type="containsText" dxfId="325" priority="1188" operator="containsText" text=" ">
      <formula>NOT(ISERROR(SEARCH(" ",S208)))</formula>
    </cfRule>
  </conditionalFormatting>
  <conditionalFormatting sqref="S222:S226">
    <cfRule type="containsText" dxfId="324" priority="1184" operator="containsText" text=" ">
      <formula>NOT(ISERROR(SEARCH(" ",S222)))</formula>
    </cfRule>
  </conditionalFormatting>
  <conditionalFormatting sqref="S251:S258">
    <cfRule type="containsText" dxfId="323" priority="1193" operator="containsText" text=" ">
      <formula>NOT(ISERROR(SEARCH(" ",S251)))</formula>
    </cfRule>
  </conditionalFormatting>
  <conditionalFormatting sqref="S259:S274">
    <cfRule type="containsText" dxfId="322" priority="1190" operator="containsText" text=" ">
      <formula>NOT(ISERROR(SEARCH(" ",S259)))</formula>
    </cfRule>
  </conditionalFormatting>
  <conditionalFormatting sqref="T33:T35">
    <cfRule type="containsText" dxfId="321" priority="1371" operator="containsText" text=" ">
      <formula>NOT(ISERROR(SEARCH(" ",T33)))</formula>
    </cfRule>
  </conditionalFormatting>
  <conditionalFormatting sqref="T208:T213">
    <cfRule type="containsText" dxfId="320" priority="1189" operator="containsText" text=" ">
      <formula>NOT(ISERROR(SEARCH(" ",T208)))</formula>
    </cfRule>
  </conditionalFormatting>
  <conditionalFormatting sqref="T222:T226">
    <cfRule type="containsText" dxfId="319" priority="1185" operator="containsText" text=" ">
      <formula>NOT(ISERROR(SEARCH(" ",T222)))</formula>
    </cfRule>
  </conditionalFormatting>
  <conditionalFormatting sqref="T251:T258">
    <cfRule type="containsText" dxfId="318" priority="1192" operator="containsText" text=" ">
      <formula>NOT(ISERROR(SEARCH(" ",T251)))</formula>
    </cfRule>
  </conditionalFormatting>
  <conditionalFormatting sqref="T259:T274">
    <cfRule type="containsText" dxfId="317" priority="1191" operator="containsText" text=" ">
      <formula>NOT(ISERROR(SEARCH(" ",T259)))</formula>
    </cfRule>
  </conditionalFormatting>
  <conditionalFormatting sqref="U23:U24">
    <cfRule type="containsText" dxfId="316" priority="1164" operator="containsText" text=" ">
      <formula>NOT(ISERROR(SEARCH(" ",U23)))</formula>
    </cfRule>
  </conditionalFormatting>
  <conditionalFormatting sqref="U36:U37">
    <cfRule type="containsText" dxfId="315" priority="1208" operator="containsText" text=" ">
      <formula>NOT(ISERROR(SEARCH(" ",U36)))</formula>
    </cfRule>
  </conditionalFormatting>
  <conditionalFormatting sqref="W79:W88">
    <cfRule type="containsText" dxfId="314" priority="1295" operator="containsText" text=" ">
      <formula>NOT(ISERROR(SEARCH(" ",W79)))</formula>
    </cfRule>
  </conditionalFormatting>
  <conditionalFormatting sqref="W106:W107">
    <cfRule type="containsText" dxfId="313" priority="1300" operator="containsText" text=" ">
      <formula>NOT(ISERROR(SEARCH(" ",W106)))</formula>
    </cfRule>
  </conditionalFormatting>
  <conditionalFormatting sqref="W109:W118">
    <cfRule type="containsText" dxfId="312" priority="1292" operator="containsText" text=" ">
      <formula>NOT(ISERROR(SEARCH(" ",W109)))</formula>
    </cfRule>
  </conditionalFormatting>
  <conditionalFormatting sqref="AA79:AA88">
    <cfRule type="containsText" dxfId="311" priority="1294" operator="containsText" text=" ">
      <formula>NOT(ISERROR(SEARCH(" ",AA79)))</formula>
    </cfRule>
  </conditionalFormatting>
  <conditionalFormatting sqref="AB79:AB88">
    <cfRule type="containsText" dxfId="310" priority="1293" operator="containsText" text=" ">
      <formula>NOT(ISERROR(SEARCH(" ",AB79)))</formula>
    </cfRule>
  </conditionalFormatting>
  <conditionalFormatting sqref="AB109:AB118">
    <cfRule type="containsText" dxfId="309" priority="1290" operator="containsText" text=" ">
      <formula>NOT(ISERROR(SEARCH(" ",AB109)))</formula>
    </cfRule>
  </conditionalFormatting>
  <conditionalFormatting sqref="AC38:AC87">
    <cfRule type="containsText" dxfId="308" priority="1103" operator="containsText" text=" ">
      <formula>NOT(ISERROR(SEARCH(" ",AC38)))</formula>
    </cfRule>
    <cfRule type="containsText" dxfId="307" priority="1104" operator="containsText" text=" ">
      <formula>NOT(ISERROR(SEARCH(" ",AC38)))</formula>
    </cfRule>
  </conditionalFormatting>
  <conditionalFormatting sqref="AC89:AC95">
    <cfRule type="containsText" dxfId="306" priority="1099" operator="containsText" text=" ">
      <formula>NOT(ISERROR(SEARCH(" ",AC89)))</formula>
    </cfRule>
    <cfRule type="containsText" dxfId="305" priority="1100" operator="containsText" text=" ">
      <formula>NOT(ISERROR(SEARCH(" ",AC89)))</formula>
    </cfRule>
  </conditionalFormatting>
  <conditionalFormatting sqref="AD46:AD47">
    <cfRule type="containsText" dxfId="304" priority="1140" operator="containsText" text=" ">
      <formula>NOT(ISERROR(SEARCH(" ",AD46)))</formula>
    </cfRule>
    <cfRule type="containsText" dxfId="303" priority="1141" operator="containsText" text=" ">
      <formula>NOT(ISERROR(SEARCH(" ",AD46)))</formula>
    </cfRule>
  </conditionalFormatting>
  <conditionalFormatting sqref="AD67:AD71">
    <cfRule type="cellIs" dxfId="302" priority="1110" operator="equal">
      <formula>" "</formula>
    </cfRule>
    <cfRule type="containsText" dxfId="301" priority="1111" operator="containsText" text=" ">
      <formula>NOT(ISERROR(SEARCH(" ",AD67)))</formula>
    </cfRule>
    <cfRule type="containsText" dxfId="300" priority="1112" operator="containsText" text=" ">
      <formula>NOT(ISERROR(SEARCH(" ",AD67)))</formula>
    </cfRule>
  </conditionalFormatting>
  <conditionalFormatting sqref="AD89:AD92">
    <cfRule type="containsText" dxfId="299" priority="1134" operator="containsText" text=" ">
      <formula>NOT(ISERROR(SEARCH(" ",AD89)))</formula>
    </cfRule>
    <cfRule type="containsText" dxfId="298" priority="1135" operator="containsText" text=" ">
      <formula>NOT(ISERROR(SEARCH(" ",AD89)))</formula>
    </cfRule>
  </conditionalFormatting>
  <conditionalFormatting sqref="AD93:AD95">
    <cfRule type="cellIs" dxfId="297" priority="1105" operator="equal">
      <formula>" "</formula>
    </cfRule>
    <cfRule type="containsText" dxfId="296" priority="1106" operator="containsText" text=" ">
      <formula>NOT(ISERROR(SEARCH(" ",AD93)))</formula>
    </cfRule>
    <cfRule type="containsText" dxfId="295" priority="1107" operator="containsText" text=" ">
      <formula>NOT(ISERROR(SEARCH(" ",AD93)))</formula>
    </cfRule>
  </conditionalFormatting>
  <conditionalFormatting sqref="AE63:AE71">
    <cfRule type="containsText" dxfId="294" priority="1270" operator="containsText" text=" ">
      <formula>NOT(ISERROR(SEARCH(" ",AE63)))</formula>
    </cfRule>
    <cfRule type="containsText" dxfId="293" priority="1271" operator="containsText" text=" ">
      <formula>NOT(ISERROR(SEARCH(" ",AE63)))</formula>
    </cfRule>
  </conditionalFormatting>
  <conditionalFormatting sqref="AE89:AE92">
    <cfRule type="containsText" dxfId="292" priority="1097" operator="containsText" text=" ">
      <formula>NOT(ISERROR(SEARCH(" ",AE89)))</formula>
    </cfRule>
    <cfRule type="containsText" dxfId="291" priority="1098" operator="containsText" text=" ">
      <formula>NOT(ISERROR(SEARCH(" ",AE89)))</formula>
    </cfRule>
  </conditionalFormatting>
  <conditionalFormatting sqref="AE93:AE95">
    <cfRule type="containsText" dxfId="290" priority="1095" operator="containsText" text=" ">
      <formula>NOT(ISERROR(SEARCH(" ",AE93)))</formula>
    </cfRule>
    <cfRule type="containsText" dxfId="289" priority="1096" operator="containsText" text=" ">
      <formula>NOT(ISERROR(SEARCH(" ",AE93)))</formula>
    </cfRule>
  </conditionalFormatting>
  <conditionalFormatting sqref="AF89:AF92">
    <cfRule type="containsText" dxfId="288" priority="1234" operator="containsText" text=" ">
      <formula>NOT(ISERROR(SEARCH(" ",AF89)))</formula>
    </cfRule>
    <cfRule type="containsText" dxfId="287" priority="1235" operator="containsText" text=" ">
      <formula>NOT(ISERROR(SEARCH(" ",AF89)))</formula>
    </cfRule>
  </conditionalFormatting>
  <conditionalFormatting sqref="AG63:AG71">
    <cfRule type="containsText" dxfId="286" priority="1228" operator="containsText" text=" ">
      <formula>NOT(ISERROR(SEARCH(" ",AG63)))</formula>
    </cfRule>
    <cfRule type="containsText" dxfId="285" priority="1229" operator="containsText" text=" ">
      <formula>NOT(ISERROR(SEARCH(" ",AG63)))</formula>
    </cfRule>
  </conditionalFormatting>
  <conditionalFormatting sqref="AG89:AG95">
    <cfRule type="containsText" dxfId="284" priority="1230" operator="containsText" text=" ">
      <formula>NOT(ISERROR(SEARCH(" ",AG89)))</formula>
    </cfRule>
    <cfRule type="containsText" dxfId="283" priority="1231" operator="containsText" text=" ">
      <formula>NOT(ISERROR(SEARCH(" ",AG89)))</formula>
    </cfRule>
  </conditionalFormatting>
  <conditionalFormatting sqref="P1:P4 J414:P417 J426:P437 O438:O461">
    <cfRule type="cellIs" dxfId="282" priority="1206" operator="equal">
      <formula>0</formula>
    </cfRule>
  </conditionalFormatting>
  <conditionalFormatting sqref="A5:B5 E5:M5">
    <cfRule type="containsText" dxfId="281" priority="1460" operator="containsText" text=" ">
      <formula>NOT(ISERROR(SEARCH(" ",A5)))</formula>
    </cfRule>
  </conditionalFormatting>
  <conditionalFormatting sqref="O5:P5 V304:AB319 AG304:XFD319 A414:U414 Q415:Q425 A426:U437 A415:P417 R415:U417 O438:O461">
    <cfRule type="containsText" dxfId="280" priority="1320" operator="containsText" text=" ">
      <formula>NOT(ISERROR(SEARCH(" ",A5)))</formula>
    </cfRule>
  </conditionalFormatting>
  <conditionalFormatting sqref="N5 Q5:S5 A6:B9 W34:AB36 AM34:XFD36 AP37:XFD95 W37:W38 AA37:AB38 V5:XFD9 A39:B298 R275:T298 AN96:XFD96 W119:W298 R49:S153 Y119:Y298 AA119:AB298 C39:P39 C40:Q298 R40:R48 X98:X298 T235:T250 V181:V298 B12:B37 E6:T9 M20:O22 M13:N19 A12 M25:T26 W25:XFD33 A38 V328:XFD550 A551:XFD1048576 T39:T207 V11:V20 M29:O35 P29:P37 Q29:T32 E11:O12 P11:T11 Q12:T22 W11:XFD22 A11:B11 U300:XFD303 P12:P24">
    <cfRule type="containsText" dxfId="279" priority="1432" operator="containsText" text=" ">
      <formula>NOT(ISERROR(SEARCH(" ",A5)))</formula>
    </cfRule>
  </conditionalFormatting>
  <conditionalFormatting sqref="C5:D5 AG115:XFD298 AG96:AM113 AN97:XFD114">
    <cfRule type="containsText" dxfId="278" priority="1200" operator="containsText" text=" ">
      <formula>NOT(ISERROR(SEARCH(" ",C5)))</formula>
    </cfRule>
  </conditionalFormatting>
  <conditionalFormatting sqref="C6:D9 C11:D12">
    <cfRule type="containsText" dxfId="277" priority="1199" operator="containsText" text=" ">
      <formula>NOT(ISERROR(SEARCH(" ",C6)))</formula>
    </cfRule>
  </conditionalFormatting>
  <conditionalFormatting sqref="U6:U9 U11:U12">
    <cfRule type="containsText" dxfId="276" priority="1212" operator="containsText" text=" ">
      <formula>NOT(ISERROR(SEARCH(" ",U6)))</formula>
    </cfRule>
  </conditionalFormatting>
  <conditionalFormatting sqref="A10:B10 V10:XFD10 E10:T10">
    <cfRule type="containsText" dxfId="275" priority="1171" operator="containsText" text=" ">
      <formula>NOT(ISERROR(SEARCH(" ",A10)))</formula>
    </cfRule>
  </conditionalFormatting>
  <conditionalFormatting sqref="Q33:S35 E20:L22 E13:K19 E29:L35 E27:I28 V25:V35 E25:L26 A13:A35">
    <cfRule type="containsText" dxfId="274" priority="1462" operator="containsText" text=" ">
      <formula>NOT(ISERROR(SEARCH(" ",A13)))</formula>
    </cfRule>
  </conditionalFormatting>
  <conditionalFormatting sqref="C13:D22 C25:D35">
    <cfRule type="containsText" dxfId="273" priority="1201" operator="containsText" text=" ">
      <formula>NOT(ISERROR(SEARCH(" ",C13)))</formula>
    </cfRule>
  </conditionalFormatting>
  <conditionalFormatting sqref="U13:U22 U25:U35">
    <cfRule type="containsText" dxfId="272" priority="1214" operator="containsText" text=" ">
      <formula>NOT(ISERROR(SEARCH(" ",U13)))</formula>
    </cfRule>
  </conditionalFormatting>
  <conditionalFormatting sqref="C23:D24">
    <cfRule type="containsText" dxfId="271" priority="1163" operator="containsText" text=" ">
      <formula>NOT(ISERROR(SEARCH(" ",C23)))</formula>
    </cfRule>
  </conditionalFormatting>
  <conditionalFormatting sqref="E23:L24">
    <cfRule type="containsText" dxfId="270" priority="1168" operator="containsText" text=" ">
      <formula>NOT(ISERROR(SEARCH(" ",E23)))</formula>
    </cfRule>
  </conditionalFormatting>
  <conditionalFormatting sqref="M23:O24 Q23:T24 W23:XFD24">
    <cfRule type="containsText" dxfId="269" priority="1165" operator="containsText" text=" ">
      <formula>NOT(ISERROR(SEARCH(" ",M23)))</formula>
    </cfRule>
  </conditionalFormatting>
  <conditionalFormatting sqref="AC34:AF37">
    <cfRule type="containsText" dxfId="268" priority="1215" operator="containsText" text=" ">
      <formula>NOT(ISERROR(SEARCH(" ",AC34)))</formula>
    </cfRule>
    <cfRule type="containsText" dxfId="267" priority="1216" operator="containsText" text=" ">
      <formula>NOT(ISERROR(SEARCH(" ",AC34)))</formula>
    </cfRule>
  </conditionalFormatting>
  <conditionalFormatting sqref="Q36:T36 K36:L36 A36:A37 M36:M37 E36:J37 V36">
    <cfRule type="containsText" dxfId="266" priority="1336" operator="containsText" text=" ">
      <formula>NOT(ISERROR(SEARCH(" ",A36)))</formula>
    </cfRule>
  </conditionalFormatting>
  <conditionalFormatting sqref="C36:D37">
    <cfRule type="containsText" dxfId="265" priority="1195" operator="containsText" text=" ">
      <formula>NOT(ISERROR(SEARCH(" ",C36)))</formula>
    </cfRule>
  </conditionalFormatting>
  <conditionalFormatting sqref="Q37:T37 K37:L37 V37">
    <cfRule type="containsText" dxfId="264" priority="1334" operator="containsText" text=" ">
      <formula>NOT(ISERROR(SEARCH(" ",K37)))</formula>
    </cfRule>
  </conditionalFormatting>
  <conditionalFormatting sqref="AN48:AO95 AN37:AN47">
    <cfRule type="containsText" dxfId="263" priority="1181" operator="containsText" text=" ">
      <formula>NOT(ISERROR(SEARCH(" ",AN37)))</formula>
    </cfRule>
  </conditionalFormatting>
  <conditionalFormatting sqref="B38 P299:T299 A299:N303 O300:T303 AG299:XFD299 AA299:AB299 V299:Y299">
    <cfRule type="containsText" dxfId="262" priority="1158" operator="containsText" text=" ">
      <formula>NOT(ISERROR(SEARCH(" ",A38)))</formula>
    </cfRule>
  </conditionalFormatting>
  <conditionalFormatting sqref="M38 E38:J38">
    <cfRule type="containsText" dxfId="261" priority="1152" operator="containsText" text=" ">
      <formula>NOT(ISERROR(SEARCH(" ",E38)))</formula>
    </cfRule>
  </conditionalFormatting>
  <conditionalFormatting sqref="Q38:T38 K38:L38 V38">
    <cfRule type="containsText" dxfId="260" priority="1151" operator="containsText" text=" ">
      <formula>NOT(ISERROR(SEARCH(" ",K38)))</formula>
    </cfRule>
  </conditionalFormatting>
  <conditionalFormatting sqref="AB44:AB57 W89:W98 Y103:Y108 W39:W78 AA39:AB43 Y98 AA67:AB78 AA89:AB108 AA45:AA57 S154:S179 AH92:AK95 AH38:AJ81 AH83:AJ91">
    <cfRule type="containsText" dxfId="259" priority="1305" operator="containsText" text=" ">
      <formula>NOT(ISERROR(SEARCH(" ",S38)))</formula>
    </cfRule>
  </conditionalFormatting>
  <conditionalFormatting sqref="AD49:AD52 AD85:AD87 AD54:AD58 AD60:AD66 AD38:AD45">
    <cfRule type="containsText" dxfId="258" priority="1144" operator="containsText" text=" ">
      <formula>NOT(ISERROR(SEARCH(" ",AD38)))</formula>
    </cfRule>
    <cfRule type="containsText" dxfId="257" priority="1145" operator="containsText" text=" ">
      <formula>NOT(ISERROR(SEARCH(" ",AD38)))</formula>
    </cfRule>
  </conditionalFormatting>
  <conditionalFormatting sqref="AD38:AD66 AD72:AD92">
    <cfRule type="cellIs" dxfId="256" priority="1113" operator="equal">
      <formula>" "</formula>
    </cfRule>
  </conditionalFormatting>
  <conditionalFormatting sqref="AE72:AE81 AE85 AE38:AE62 AF93:AF95">
    <cfRule type="containsText" dxfId="255" priority="1284" operator="containsText" text=" ">
      <formula>NOT(ISERROR(SEARCH(" ",AE38)))</formula>
    </cfRule>
    <cfRule type="containsText" dxfId="254" priority="1285" operator="containsText" text=" ">
      <formula>NOT(ISERROR(SEARCH(" ",AE38)))</formula>
    </cfRule>
  </conditionalFormatting>
  <conditionalFormatting sqref="AF54:AF62 AF47:AF52 AF38:AF44 AF64:AF71">
    <cfRule type="containsText" dxfId="253" priority="1244" operator="containsText" text=" ">
      <formula>NOT(ISERROR(SEARCH(" ",AF38)))</formula>
    </cfRule>
    <cfRule type="containsText" dxfId="252" priority="1245" operator="containsText" text=" ">
      <formula>NOT(ISERROR(SEARCH(" ",AF38)))</formula>
    </cfRule>
  </conditionalFormatting>
  <conditionalFormatting sqref="AG72:AG81 AG85 AG38:AG62">
    <cfRule type="containsText" dxfId="251" priority="1232" operator="containsText" text=" ">
      <formula>NOT(ISERROR(SEARCH(" ",AG38)))</formula>
    </cfRule>
    <cfRule type="containsText" dxfId="250" priority="1233" operator="containsText" text=" ">
      <formula>NOT(ISERROR(SEARCH(" ",AG38)))</formula>
    </cfRule>
  </conditionalFormatting>
  <conditionalFormatting sqref="AK38:AK81 AK83:AK91">
    <cfRule type="containsText" dxfId="249" priority="1172" operator="containsText" text=" ">
      <formula>NOT(ISERROR(SEARCH(" ",AK38)))</formula>
    </cfRule>
  </conditionalFormatting>
  <conditionalFormatting sqref="AL38:AL81 AL83:AL95">
    <cfRule type="containsText" dxfId="248" priority="1180" operator="containsText" text=" ">
      <formula>NOT(ISERROR(SEARCH(" ",AL38)))</formula>
    </cfRule>
  </conditionalFormatting>
  <conditionalFormatting sqref="AM38:AM81 AM83:AM95">
    <cfRule type="containsText" dxfId="247" priority="1179" operator="containsText" text=" ">
      <formula>NOT(ISERROR(SEARCH(" ",AM38)))</formula>
    </cfRule>
  </conditionalFormatting>
  <conditionalFormatting sqref="J39:P298">
    <cfRule type="cellIs" dxfId="246" priority="1182" operator="equal">
      <formula>0</formula>
    </cfRule>
  </conditionalFormatting>
  <conditionalFormatting sqref="Q39:S39 S40:S48">
    <cfRule type="containsText" dxfId="245" priority="1299" operator="containsText" text=" ">
      <formula>NOT(ISERROR(SEARCH(" ",Q39)))</formula>
    </cfRule>
  </conditionalFormatting>
  <conditionalFormatting sqref="V39 V59">
    <cfRule type="containsText" dxfId="244" priority="1286" operator="containsText" text=" ">
      <formula>NOT(ISERROR(SEARCH(" ",V39)))</formula>
    </cfRule>
  </conditionalFormatting>
  <conditionalFormatting sqref="AF45 AC115:AF298 AC96:AF113">
    <cfRule type="containsText" dxfId="243" priority="1242" operator="containsText" text=" ">
      <formula>NOT(ISERROR(SEARCH(" ",AC45)))</formula>
    </cfRule>
    <cfRule type="containsText" dxfId="242" priority="1243" operator="containsText" text=" ">
      <formula>NOT(ISERROR(SEARCH(" ",AC45)))</formula>
    </cfRule>
  </conditionalFormatting>
  <conditionalFormatting sqref="AF46 AC304:AF319">
    <cfRule type="containsText" dxfId="241" priority="1238" operator="containsText" text=" ">
      <formula>NOT(ISERROR(SEARCH(" ",AC46)))</formula>
    </cfRule>
    <cfRule type="containsText" dxfId="240" priority="1239" operator="containsText" text=" ">
      <formula>NOT(ISERROR(SEARCH(" ",AC46)))</formula>
    </cfRule>
  </conditionalFormatting>
  <conditionalFormatting sqref="AE82 AE86">
    <cfRule type="containsText" dxfId="239" priority="1266" operator="containsText" text=" ">
      <formula>NOT(ISERROR(SEARCH(" ",AE82)))</formula>
    </cfRule>
    <cfRule type="containsText" dxfId="238" priority="1267" operator="containsText" text=" ">
      <formula>NOT(ISERROR(SEARCH(" ",AE82)))</formula>
    </cfRule>
  </conditionalFormatting>
  <conditionalFormatting sqref="AG82 AG86">
    <cfRule type="containsText" dxfId="237" priority="1224" operator="containsText" text=" ">
      <formula>NOT(ISERROR(SEARCH(" ",AG82)))</formula>
    </cfRule>
    <cfRule type="containsText" dxfId="236" priority="1225" operator="containsText" text=" ">
      <formula>NOT(ISERROR(SEARCH(" ",AG82)))</formula>
    </cfRule>
  </conditionalFormatting>
  <conditionalFormatting sqref="AE83 AE87">
    <cfRule type="containsText" dxfId="235" priority="1268" operator="containsText" text=" ">
      <formula>NOT(ISERROR(SEARCH(" ",AE83)))</formula>
    </cfRule>
    <cfRule type="containsText" dxfId="234" priority="1269" operator="containsText" text=" ">
      <formula>NOT(ISERROR(SEARCH(" ",AE83)))</formula>
    </cfRule>
  </conditionalFormatting>
  <conditionalFormatting sqref="AG83 AG87">
    <cfRule type="containsText" dxfId="233" priority="1226" operator="containsText" text=" ">
      <formula>NOT(ISERROR(SEARCH(" ",AG83)))</formula>
    </cfRule>
    <cfRule type="containsText" dxfId="232" priority="1227" operator="containsText" text=" ">
      <formula>NOT(ISERROR(SEARCH(" ",AG83)))</formula>
    </cfRule>
  </conditionalFormatting>
  <conditionalFormatting sqref="W99:W100 Y99:Y100">
    <cfRule type="containsText" dxfId="231" priority="1303" operator="containsText" text=" ">
      <formula>NOT(ISERROR(SEARCH(" ",W99)))</formula>
    </cfRule>
  </conditionalFormatting>
  <conditionalFormatting sqref="W101:W102 Y101:Y102">
    <cfRule type="containsText" dxfId="230" priority="1302" operator="containsText" text=" ">
      <formula>NOT(ISERROR(SEARCH(" ",W101)))</formula>
    </cfRule>
  </conditionalFormatting>
  <conditionalFormatting sqref="W104:W105 W108">
    <cfRule type="containsText" dxfId="229" priority="1301" operator="containsText" text=" ">
      <formula>NOT(ISERROR(SEARCH(" ",W104)))</formula>
    </cfRule>
  </conditionalFormatting>
  <conditionalFormatting sqref="Y109:Y118 AA109:AA118">
    <cfRule type="containsText" dxfId="228" priority="1291" operator="containsText" text=" ">
      <formula>NOT(ISERROR(SEARCH(" ",Y109)))</formula>
    </cfRule>
  </conditionalFormatting>
  <conditionalFormatting sqref="V150:V167 V170:V178 R154:R178">
    <cfRule type="containsText" dxfId="227" priority="1309" operator="containsText" text=" ">
      <formula>NOT(ISERROR(SEARCH(" ",R150)))</formula>
    </cfRule>
  </conditionalFormatting>
  <conditionalFormatting sqref="R179 V179">
    <cfRule type="containsText" dxfId="226" priority="1288" operator="containsText" text=" ">
      <formula>NOT(ISERROR(SEARCH(" ",R179)))</formula>
    </cfRule>
  </conditionalFormatting>
  <conditionalFormatting sqref="V180 R180:S207 R251:R274 R235:S250 R208:R234">
    <cfRule type="containsText" dxfId="225" priority="1287" operator="containsText" text=" ">
      <formula>NOT(ISERROR(SEARCH(" ",R180)))</formula>
    </cfRule>
  </conditionalFormatting>
  <conditionalFormatting sqref="S214:T221">
    <cfRule type="containsText" dxfId="224" priority="1187" operator="containsText" text=" ">
      <formula>NOT(ISERROR(SEARCH(" ",S214)))</formula>
    </cfRule>
  </conditionalFormatting>
  <conditionalFormatting sqref="S227:T234">
    <cfRule type="containsText" dxfId="223" priority="1186" operator="containsText" text=" ">
      <formula>NOT(ISERROR(SEARCH(" ",S227)))</formula>
    </cfRule>
  </conditionalFormatting>
  <conditionalFormatting sqref="P299:P303 O300:O303 J299:N303">
    <cfRule type="cellIs" dxfId="222" priority="1155" operator="equal">
      <formula>0</formula>
    </cfRule>
  </conditionalFormatting>
  <conditionalFormatting sqref="W320:XFD320 V321:XFD327 A419:A425 U419:U425">
    <cfRule type="containsText" dxfId="221" priority="1082" operator="containsText" text=" ">
      <formula>NOT(ISERROR(SEARCH(" ",A320)))</formula>
    </cfRule>
  </conditionalFormatting>
  <conditionalFormatting sqref="C354:T354 P355:P393">
    <cfRule type="containsText" dxfId="220" priority="815" operator="containsText" text=" ">
      <formula>NOT(ISERROR(SEARCH(" ",C354)))</formula>
    </cfRule>
  </conditionalFormatting>
  <conditionalFormatting sqref="J354:P354 P355:P393">
    <cfRule type="cellIs" dxfId="219" priority="814" operator="equal">
      <formula>0</formula>
    </cfRule>
  </conditionalFormatting>
  <conditionalFormatting sqref="C355:O355 Q355:T355">
    <cfRule type="containsText" dxfId="218" priority="810" operator="containsText" text=" ">
      <formula>NOT(ISERROR(SEARCH(" ",C355)))</formula>
    </cfRule>
  </conditionalFormatting>
  <conditionalFormatting sqref="C356:O356 Q356:T356">
    <cfRule type="containsText" dxfId="217" priority="805" operator="containsText" text=" ">
      <formula>NOT(ISERROR(SEARCH(" ",C356)))</formula>
    </cfRule>
  </conditionalFormatting>
  <conditionalFormatting sqref="C357:O357 Q357:T357">
    <cfRule type="containsText" dxfId="216" priority="800" operator="containsText" text=" ">
      <formula>NOT(ISERROR(SEARCH(" ",C357)))</formula>
    </cfRule>
  </conditionalFormatting>
  <conditionalFormatting sqref="C358:O358 Q358:T358">
    <cfRule type="containsText" dxfId="215" priority="795" operator="containsText" text=" ">
      <formula>NOT(ISERROR(SEARCH(" ",C358)))</formula>
    </cfRule>
  </conditionalFormatting>
  <conditionalFormatting sqref="C359:O359 Q359:T359">
    <cfRule type="containsText" dxfId="214" priority="790" operator="containsText" text=" ">
      <formula>NOT(ISERROR(SEARCH(" ",C359)))</formula>
    </cfRule>
  </conditionalFormatting>
  <conditionalFormatting sqref="C360:O360 Q360:T360">
    <cfRule type="containsText" dxfId="213" priority="785" operator="containsText" text=" ">
      <formula>NOT(ISERROR(SEARCH(" ",C360)))</formula>
    </cfRule>
  </conditionalFormatting>
  <conditionalFormatting sqref="C361:O361 Q361:T361">
    <cfRule type="containsText" dxfId="212" priority="780" operator="containsText" text=" ">
      <formula>NOT(ISERROR(SEARCH(" ",C361)))</formula>
    </cfRule>
  </conditionalFormatting>
  <conditionalFormatting sqref="C362:O362 Q362:T362">
    <cfRule type="containsText" dxfId="211" priority="775" operator="containsText" text=" ">
      <formula>NOT(ISERROR(SEARCH(" ",C362)))</formula>
    </cfRule>
  </conditionalFormatting>
  <conditionalFormatting sqref="C363:O363 Q363:T363">
    <cfRule type="containsText" dxfId="210" priority="770" operator="containsText" text=" ">
      <formula>NOT(ISERROR(SEARCH(" ",C363)))</formula>
    </cfRule>
  </conditionalFormatting>
  <conditionalFormatting sqref="C364:O364 Q364:T364">
    <cfRule type="containsText" dxfId="209" priority="765" operator="containsText" text=" ">
      <formula>NOT(ISERROR(SEARCH(" ",C364)))</formula>
    </cfRule>
  </conditionalFormatting>
  <conditionalFormatting sqref="C365:O365 Q365:T365">
    <cfRule type="containsText" dxfId="208" priority="760" operator="containsText" text=" ">
      <formula>NOT(ISERROR(SEARCH(" ",C365)))</formula>
    </cfRule>
  </conditionalFormatting>
  <conditionalFormatting sqref="C366:O366 Q366:T366">
    <cfRule type="containsText" dxfId="207" priority="755" operator="containsText" text=" ">
      <formula>NOT(ISERROR(SEARCH(" ",C366)))</formula>
    </cfRule>
  </conditionalFormatting>
  <conditionalFormatting sqref="C367:O367 Q367:T367">
    <cfRule type="containsText" dxfId="206" priority="750" operator="containsText" text=" ">
      <formula>NOT(ISERROR(SEARCH(" ",C367)))</formula>
    </cfRule>
  </conditionalFormatting>
  <conditionalFormatting sqref="C368:O368 Q368:T368">
    <cfRule type="containsText" dxfId="205" priority="745" operator="containsText" text=" ">
      <formula>NOT(ISERROR(SEARCH(" ",C368)))</formula>
    </cfRule>
  </conditionalFormatting>
  <conditionalFormatting sqref="C369:O369 Q369:T369">
    <cfRule type="containsText" dxfId="204" priority="740" operator="containsText" text=" ">
      <formula>NOT(ISERROR(SEARCH(" ",C369)))</formula>
    </cfRule>
  </conditionalFormatting>
  <conditionalFormatting sqref="C370:O370 Q370:T370">
    <cfRule type="containsText" dxfId="203" priority="735" operator="containsText" text=" ">
      <formula>NOT(ISERROR(SEARCH(" ",C370)))</formula>
    </cfRule>
  </conditionalFormatting>
  <conditionalFormatting sqref="C371:O371 Q371:T371">
    <cfRule type="containsText" dxfId="202" priority="730" operator="containsText" text=" ">
      <formula>NOT(ISERROR(SEARCH(" ",C371)))</formula>
    </cfRule>
  </conditionalFormatting>
  <conditionalFormatting sqref="C372:O372 Q372:T372">
    <cfRule type="containsText" dxfId="201" priority="725" operator="containsText" text=" ">
      <formula>NOT(ISERROR(SEARCH(" ",C372)))</formula>
    </cfRule>
  </conditionalFormatting>
  <conditionalFormatting sqref="C373:O373 Q373:T373">
    <cfRule type="containsText" dxfId="200" priority="720" operator="containsText" text=" ">
      <formula>NOT(ISERROR(SEARCH(" ",C373)))</formula>
    </cfRule>
  </conditionalFormatting>
  <conditionalFormatting sqref="C374:O374 Q374:T374">
    <cfRule type="containsText" dxfId="199" priority="715" operator="containsText" text=" ">
      <formula>NOT(ISERROR(SEARCH(" ",C374)))</formula>
    </cfRule>
  </conditionalFormatting>
  <conditionalFormatting sqref="C375:O375 Q375:T375">
    <cfRule type="containsText" dxfId="198" priority="710" operator="containsText" text=" ">
      <formula>NOT(ISERROR(SEARCH(" ",C375)))</formula>
    </cfRule>
  </conditionalFormatting>
  <conditionalFormatting sqref="C376:O376 Q376:T376">
    <cfRule type="containsText" dxfId="197" priority="705" operator="containsText" text=" ">
      <formula>NOT(ISERROR(SEARCH(" ",C376)))</formula>
    </cfRule>
  </conditionalFormatting>
  <conditionalFormatting sqref="C377:O377 Q377:T377">
    <cfRule type="containsText" dxfId="196" priority="700" operator="containsText" text=" ">
      <formula>NOT(ISERROR(SEARCH(" ",C377)))</formula>
    </cfRule>
  </conditionalFormatting>
  <conditionalFormatting sqref="C378:O378 Q378:T378">
    <cfRule type="containsText" dxfId="195" priority="695" operator="containsText" text=" ">
      <formula>NOT(ISERROR(SEARCH(" ",C378)))</formula>
    </cfRule>
  </conditionalFormatting>
  <conditionalFormatting sqref="C379:O379 Q379:T379">
    <cfRule type="containsText" dxfId="194" priority="690" operator="containsText" text=" ">
      <formula>NOT(ISERROR(SEARCH(" ",C379)))</formula>
    </cfRule>
  </conditionalFormatting>
  <conditionalFormatting sqref="C380:O380 Q380:T380">
    <cfRule type="containsText" dxfId="193" priority="685" operator="containsText" text=" ">
      <formula>NOT(ISERROR(SEARCH(" ",C380)))</formula>
    </cfRule>
  </conditionalFormatting>
  <conditionalFormatting sqref="C381:O381 Q381:T381">
    <cfRule type="containsText" dxfId="192" priority="680" operator="containsText" text=" ">
      <formula>NOT(ISERROR(SEARCH(" ",C381)))</formula>
    </cfRule>
  </conditionalFormatting>
  <conditionalFormatting sqref="C382:O382 Q382:T382">
    <cfRule type="containsText" dxfId="191" priority="675" operator="containsText" text=" ">
      <formula>NOT(ISERROR(SEARCH(" ",C382)))</formula>
    </cfRule>
  </conditionalFormatting>
  <conditionalFormatting sqref="C383:O383 Q383:T383">
    <cfRule type="containsText" dxfId="190" priority="670" operator="containsText" text=" ">
      <formula>NOT(ISERROR(SEARCH(" ",C383)))</formula>
    </cfRule>
  </conditionalFormatting>
  <conditionalFormatting sqref="C384:O384 Q384:T384">
    <cfRule type="containsText" dxfId="189" priority="665" operator="containsText" text=" ">
      <formula>NOT(ISERROR(SEARCH(" ",C384)))</formula>
    </cfRule>
  </conditionalFormatting>
  <conditionalFormatting sqref="C385:O385 Q385:T385">
    <cfRule type="containsText" dxfId="188" priority="660" operator="containsText" text=" ">
      <formula>NOT(ISERROR(SEARCH(" ",C385)))</formula>
    </cfRule>
  </conditionalFormatting>
  <conditionalFormatting sqref="C386:O386 Q386:T386">
    <cfRule type="containsText" dxfId="187" priority="655" operator="containsText" text=" ">
      <formula>NOT(ISERROR(SEARCH(" ",C386)))</formula>
    </cfRule>
  </conditionalFormatting>
  <conditionalFormatting sqref="C387:O387 Q387:T387">
    <cfRule type="containsText" dxfId="186" priority="650" operator="containsText" text=" ">
      <formula>NOT(ISERROR(SEARCH(" ",C387)))</formula>
    </cfRule>
  </conditionalFormatting>
  <conditionalFormatting sqref="C388:O388 Q388:T388">
    <cfRule type="containsText" dxfId="185" priority="645" operator="containsText" text=" ">
      <formula>NOT(ISERROR(SEARCH(" ",C388)))</formula>
    </cfRule>
  </conditionalFormatting>
  <conditionalFormatting sqref="C389:O389 Q389:T389">
    <cfRule type="containsText" dxfId="184" priority="640" operator="containsText" text=" ">
      <formula>NOT(ISERROR(SEARCH(" ",C389)))</formula>
    </cfRule>
  </conditionalFormatting>
  <conditionalFormatting sqref="C390:O390 Q390:T390">
    <cfRule type="containsText" dxfId="183" priority="635" operator="containsText" text=" ">
      <formula>NOT(ISERROR(SEARCH(" ",C390)))</formula>
    </cfRule>
  </conditionalFormatting>
  <conditionalFormatting sqref="C391:O391 Q391:T391">
    <cfRule type="containsText" dxfId="182" priority="630" operator="containsText" text=" ">
      <formula>NOT(ISERROR(SEARCH(" ",C391)))</formula>
    </cfRule>
  </conditionalFormatting>
  <conditionalFormatting sqref="C392:O392 Q392:T392">
    <cfRule type="containsText" dxfId="181" priority="625" operator="containsText" text=" ">
      <formula>NOT(ISERROR(SEARCH(" ",C392)))</formula>
    </cfRule>
  </conditionalFormatting>
  <conditionalFormatting sqref="C393:O393 Q393:T393">
    <cfRule type="containsText" dxfId="180" priority="620" operator="containsText" text=" ">
      <formula>NOT(ISERROR(SEARCH(" ",C393)))</formula>
    </cfRule>
  </conditionalFormatting>
  <conditionalFormatting sqref="B418:P418 B419:O425 R418:T418">
    <cfRule type="containsText" dxfId="179" priority="1081" operator="containsText" text=" ">
      <formula>NOT(ISERROR(SEARCH(" ",B418)))</formula>
    </cfRule>
  </conditionalFormatting>
  <conditionalFormatting sqref="J418:P418 J419:O425">
    <cfRule type="cellIs" dxfId="178" priority="1080" operator="equal">
      <formula>0</formula>
    </cfRule>
  </conditionalFormatting>
  <conditionalFormatting sqref="P419 R419:T419">
    <cfRule type="containsText" dxfId="177" priority="1079" operator="containsText" text=" ">
      <formula>NOT(ISERROR(SEARCH(" ",P419)))</formula>
    </cfRule>
  </conditionalFormatting>
  <conditionalFormatting sqref="P420 R420:T420">
    <cfRule type="containsText" dxfId="176" priority="1077" operator="containsText" text=" ">
      <formula>NOT(ISERROR(SEARCH(" ",P420)))</formula>
    </cfRule>
  </conditionalFormatting>
  <conditionalFormatting sqref="P421 R421:T421">
    <cfRule type="containsText" dxfId="175" priority="1075" operator="containsText" text=" ">
      <formula>NOT(ISERROR(SEARCH(" ",P421)))</formula>
    </cfRule>
  </conditionalFormatting>
  <conditionalFormatting sqref="P422 R422:T422">
    <cfRule type="containsText" dxfId="174" priority="1073" operator="containsText" text=" ">
      <formula>NOT(ISERROR(SEARCH(" ",P422)))</formula>
    </cfRule>
  </conditionalFormatting>
  <conditionalFormatting sqref="P423:P425 R423:T425">
    <cfRule type="containsText" dxfId="173" priority="1071" operator="containsText" text=" ">
      <formula>NOT(ISERROR(SEARCH(" ",P423)))</formula>
    </cfRule>
  </conditionalFormatting>
  <conditionalFormatting sqref="C438:I438 P438:T438">
    <cfRule type="containsText" dxfId="172" priority="513" operator="containsText" text=" ">
      <formula>NOT(ISERROR(SEARCH(" ",C438)))</formula>
    </cfRule>
  </conditionalFormatting>
  <conditionalFormatting sqref="J438:N461">
    <cfRule type="cellIs" dxfId="171" priority="394" operator="equal">
      <formula>0</formula>
    </cfRule>
    <cfRule type="containsText" dxfId="170" priority="395" operator="containsText" text=" ">
      <formula>NOT(ISERROR(SEARCH(" ",J438)))</formula>
    </cfRule>
  </conditionalFormatting>
  <conditionalFormatting sqref="C439:I439 P439:T439">
    <cfRule type="containsText" dxfId="169" priority="508" operator="containsText" text=" ">
      <formula>NOT(ISERROR(SEARCH(" ",C439)))</formula>
    </cfRule>
  </conditionalFormatting>
  <conditionalFormatting sqref="C440:I440 P440:T440">
    <cfRule type="containsText" dxfId="168" priority="503" operator="containsText" text=" ">
      <formula>NOT(ISERROR(SEARCH(" ",C440)))</formula>
    </cfRule>
  </conditionalFormatting>
  <conditionalFormatting sqref="C441:I441 P441:T441">
    <cfRule type="containsText" dxfId="167" priority="498" operator="containsText" text=" ">
      <formula>NOT(ISERROR(SEARCH(" ",C441)))</formula>
    </cfRule>
  </conditionalFormatting>
  <conditionalFormatting sqref="C442:I442 P442:T442">
    <cfRule type="containsText" dxfId="166" priority="493" operator="containsText" text=" ">
      <formula>NOT(ISERROR(SEARCH(" ",C442)))</formula>
    </cfRule>
  </conditionalFormatting>
  <conditionalFormatting sqref="C443:I443 P443:T443">
    <cfRule type="containsText" dxfId="165" priority="488" operator="containsText" text=" ">
      <formula>NOT(ISERROR(SEARCH(" ",C443)))</formula>
    </cfRule>
  </conditionalFormatting>
  <conditionalFormatting sqref="C444:I444 P444:T444 P445:P461">
    <cfRule type="containsText" dxfId="164" priority="483" operator="containsText" text=" ">
      <formula>NOT(ISERROR(SEARCH(" ",C444)))</formula>
    </cfRule>
  </conditionalFormatting>
  <conditionalFormatting sqref="C445:I445 Q445:T445">
    <cfRule type="containsText" dxfId="163" priority="478" operator="containsText" text=" ">
      <formula>NOT(ISERROR(SEARCH(" ",C445)))</formula>
    </cfRule>
  </conditionalFormatting>
  <conditionalFormatting sqref="C446:I446 Q446:T446">
    <cfRule type="containsText" dxfId="162" priority="473" operator="containsText" text=" ">
      <formula>NOT(ISERROR(SEARCH(" ",C446)))</formula>
    </cfRule>
  </conditionalFormatting>
  <conditionalFormatting sqref="C447:I447 Q447:T447">
    <cfRule type="containsText" dxfId="161" priority="468" operator="containsText" text=" ">
      <formula>NOT(ISERROR(SEARCH(" ",C447)))</formula>
    </cfRule>
  </conditionalFormatting>
  <conditionalFormatting sqref="C448:I448 Q448:T448">
    <cfRule type="containsText" dxfId="160" priority="463" operator="containsText" text=" ">
      <formula>NOT(ISERROR(SEARCH(" ",C448)))</formula>
    </cfRule>
  </conditionalFormatting>
  <conditionalFormatting sqref="C449:I449 Q449:T449">
    <cfRule type="containsText" dxfId="159" priority="458" operator="containsText" text=" ">
      <formula>NOT(ISERROR(SEARCH(" ",C449)))</formula>
    </cfRule>
  </conditionalFormatting>
  <conditionalFormatting sqref="C450:I450 Q450:T450">
    <cfRule type="containsText" dxfId="158" priority="453" operator="containsText" text=" ">
      <formula>NOT(ISERROR(SEARCH(" ",C450)))</formula>
    </cfRule>
  </conditionalFormatting>
  <conditionalFormatting sqref="C451:I451 Q451:T451">
    <cfRule type="containsText" dxfId="157" priority="448" operator="containsText" text=" ">
      <formula>NOT(ISERROR(SEARCH(" ",C451)))</formula>
    </cfRule>
  </conditionalFormatting>
  <conditionalFormatting sqref="C452:I452 Q452:T452">
    <cfRule type="containsText" dxfId="156" priority="443" operator="containsText" text=" ">
      <formula>NOT(ISERROR(SEARCH(" ",C452)))</formula>
    </cfRule>
  </conditionalFormatting>
  <conditionalFormatting sqref="C453:I453 Q453:T453">
    <cfRule type="containsText" dxfId="155" priority="438" operator="containsText" text=" ">
      <formula>NOT(ISERROR(SEARCH(" ",C453)))</formula>
    </cfRule>
  </conditionalFormatting>
  <conditionalFormatting sqref="C454:I454 Q454:T454">
    <cfRule type="containsText" dxfId="154" priority="433" operator="containsText" text=" ">
      <formula>NOT(ISERROR(SEARCH(" ",C454)))</formula>
    </cfRule>
  </conditionalFormatting>
  <conditionalFormatting sqref="C455:I455 Q455:T455">
    <cfRule type="containsText" dxfId="153" priority="428" operator="containsText" text=" ">
      <formula>NOT(ISERROR(SEARCH(" ",C455)))</formula>
    </cfRule>
  </conditionalFormatting>
  <conditionalFormatting sqref="C456:I456 Q456:T456">
    <cfRule type="containsText" dxfId="152" priority="423" operator="containsText" text=" ">
      <formula>NOT(ISERROR(SEARCH(" ",C456)))</formula>
    </cfRule>
  </conditionalFormatting>
  <conditionalFormatting sqref="C457:I457 Q457:T457">
    <cfRule type="containsText" dxfId="151" priority="418" operator="containsText" text=" ">
      <formula>NOT(ISERROR(SEARCH(" ",C457)))</formula>
    </cfRule>
  </conditionalFormatting>
  <conditionalFormatting sqref="C458:I458 Q458:T458">
    <cfRule type="containsText" dxfId="150" priority="413" operator="containsText" text=" ">
      <formula>NOT(ISERROR(SEARCH(" ",C458)))</formula>
    </cfRule>
  </conditionalFormatting>
  <conditionalFormatting sqref="C459:I459 Q459:T459">
    <cfRule type="containsText" dxfId="149" priority="408" operator="containsText" text=" ">
      <formula>NOT(ISERROR(SEARCH(" ",C459)))</formula>
    </cfRule>
  </conditionalFormatting>
  <conditionalFormatting sqref="C460:I460 Q460:T460">
    <cfRule type="containsText" dxfId="148" priority="403" operator="containsText" text=" ">
      <formula>NOT(ISERROR(SEARCH(" ",C460)))</formula>
    </cfRule>
  </conditionalFormatting>
  <conditionalFormatting sqref="C461:I461 Q461:T461">
    <cfRule type="containsText" dxfId="147" priority="398" operator="containsText" text=" ">
      <formula>NOT(ISERROR(SEARCH(" ",C461)))</formula>
    </cfRule>
  </conditionalFormatting>
  <conditionalFormatting sqref="P462 O462 J462:N462">
    <cfRule type="cellIs" dxfId="146" priority="390" operator="equal">
      <formula>0</formula>
    </cfRule>
  </conditionalFormatting>
  <conditionalFormatting sqref="P463 O463 J463:N463">
    <cfRule type="cellIs" dxfId="145" priority="385" operator="equal">
      <formula>0</formula>
    </cfRule>
  </conditionalFormatting>
  <conditionalFormatting sqref="P464 O464 J464:N464">
    <cfRule type="cellIs" dxfId="144" priority="380" operator="equal">
      <formula>0</formula>
    </cfRule>
  </conditionalFormatting>
  <conditionalFormatting sqref="P465 O465 J465:N465">
    <cfRule type="cellIs" dxfId="143" priority="375" operator="equal">
      <formula>0</formula>
    </cfRule>
  </conditionalFormatting>
  <conditionalFormatting sqref="P466 O466 J466:N466">
    <cfRule type="cellIs" dxfId="142" priority="370" operator="equal">
      <formula>0</formula>
    </cfRule>
  </conditionalFormatting>
  <conditionalFormatting sqref="P467 O467 J467:N467">
    <cfRule type="cellIs" dxfId="141" priority="365" operator="equal">
      <formula>0</formula>
    </cfRule>
  </conditionalFormatting>
  <conditionalFormatting sqref="P468 O468 J468:N468">
    <cfRule type="cellIs" dxfId="140" priority="360" operator="equal">
      <formula>0</formula>
    </cfRule>
  </conditionalFormatting>
  <conditionalFormatting sqref="P469 O469 J469:N469">
    <cfRule type="cellIs" dxfId="139" priority="355" operator="equal">
      <formula>0</formula>
    </cfRule>
  </conditionalFormatting>
  <conditionalFormatting sqref="P470 O470 J470:N470">
    <cfRule type="cellIs" dxfId="138" priority="350" operator="equal">
      <formula>0</formula>
    </cfRule>
  </conditionalFormatting>
  <conditionalFormatting sqref="P471 O471 J471:N471">
    <cfRule type="cellIs" dxfId="137" priority="345" operator="equal">
      <formula>0</formula>
    </cfRule>
  </conditionalFormatting>
  <conditionalFormatting sqref="C472:T472 P473:P477">
    <cfRule type="containsText" dxfId="136" priority="341" operator="containsText" text=" ">
      <formula>NOT(ISERROR(SEARCH(" ",C472)))</formula>
    </cfRule>
  </conditionalFormatting>
  <conditionalFormatting sqref="J472:P472 P473:P477">
    <cfRule type="cellIs" dxfId="135" priority="340" operator="equal">
      <formula>0</formula>
    </cfRule>
  </conditionalFormatting>
  <conditionalFormatting sqref="C473:O473 Q473:T473">
    <cfRule type="containsText" dxfId="134" priority="336" operator="containsText" text=" ">
      <formula>NOT(ISERROR(SEARCH(" ",C473)))</formula>
    </cfRule>
  </conditionalFormatting>
  <conditionalFormatting sqref="C474:O474 Q474:T474">
    <cfRule type="containsText" dxfId="133" priority="331" operator="containsText" text=" ">
      <formula>NOT(ISERROR(SEARCH(" ",C474)))</formula>
    </cfRule>
  </conditionalFormatting>
  <conditionalFormatting sqref="C475:O475 Q475:T475">
    <cfRule type="containsText" dxfId="132" priority="326" operator="containsText" text=" ">
      <formula>NOT(ISERROR(SEARCH(" ",C475)))</formula>
    </cfRule>
  </conditionalFormatting>
  <conditionalFormatting sqref="C476:O476 Q476:T476">
    <cfRule type="containsText" dxfId="131" priority="321" operator="containsText" text=" ">
      <formula>NOT(ISERROR(SEARCH(" ",C476)))</formula>
    </cfRule>
  </conditionalFormatting>
  <conditionalFormatting sqref="C477:O477 Q477:T477">
    <cfRule type="containsText" dxfId="130" priority="316" operator="containsText" text=" ">
      <formula>NOT(ISERROR(SEARCH(" ",C477)))</formula>
    </cfRule>
  </conditionalFormatting>
  <conditionalFormatting sqref="P478 O478 J478:N478">
    <cfRule type="cellIs" dxfId="129" priority="310" operator="equal">
      <formula>0</formula>
    </cfRule>
  </conditionalFormatting>
  <conditionalFormatting sqref="P479 O479 J479:N479">
    <cfRule type="cellIs" dxfId="128" priority="305" operator="equal">
      <formula>0</formula>
    </cfRule>
  </conditionalFormatting>
  <conditionalFormatting sqref="P480 O480 J480:N480">
    <cfRule type="cellIs" dxfId="127" priority="300" operator="equal">
      <formula>0</formula>
    </cfRule>
  </conditionalFormatting>
  <conditionalFormatting sqref="P481 O481 J481:N481">
    <cfRule type="cellIs" dxfId="126" priority="295" operator="equal">
      <formula>0</formula>
    </cfRule>
  </conditionalFormatting>
  <conditionalFormatting sqref="P482 O482 J482:N482">
    <cfRule type="cellIs" dxfId="125" priority="290" operator="equal">
      <formula>0</formula>
    </cfRule>
  </conditionalFormatting>
  <conditionalFormatting sqref="P483 O483 J483:N483">
    <cfRule type="cellIs" dxfId="124" priority="285" operator="equal">
      <formula>0</formula>
    </cfRule>
  </conditionalFormatting>
  <conditionalFormatting sqref="P484 O484 J484:N484">
    <cfRule type="cellIs" dxfId="123" priority="280" operator="equal">
      <formula>0</formula>
    </cfRule>
  </conditionalFormatting>
  <conditionalFormatting sqref="C485:T485 P486:P494">
    <cfRule type="containsText" dxfId="122" priority="276" operator="containsText" text=" ">
      <formula>NOT(ISERROR(SEARCH(" ",C485)))</formula>
    </cfRule>
  </conditionalFormatting>
  <conditionalFormatting sqref="J485:P485 P486:P494">
    <cfRule type="cellIs" dxfId="121" priority="275" operator="equal">
      <formula>0</formula>
    </cfRule>
  </conditionalFormatting>
  <conditionalFormatting sqref="C486:O486 Q486:T486">
    <cfRule type="containsText" dxfId="120" priority="271" operator="containsText" text=" ">
      <formula>NOT(ISERROR(SEARCH(" ",C486)))</formula>
    </cfRule>
  </conditionalFormatting>
  <conditionalFormatting sqref="C487:O487 Q487:T487">
    <cfRule type="containsText" dxfId="119" priority="266" operator="containsText" text=" ">
      <formula>NOT(ISERROR(SEARCH(" ",C487)))</formula>
    </cfRule>
  </conditionalFormatting>
  <conditionalFormatting sqref="C488:O488 Q488:T488">
    <cfRule type="containsText" dxfId="118" priority="261" operator="containsText" text=" ">
      <formula>NOT(ISERROR(SEARCH(" ",C488)))</formula>
    </cfRule>
  </conditionalFormatting>
  <conditionalFormatting sqref="C489:O489 Q489:T489">
    <cfRule type="containsText" dxfId="117" priority="256" operator="containsText" text=" ">
      <formula>NOT(ISERROR(SEARCH(" ",C489)))</formula>
    </cfRule>
  </conditionalFormatting>
  <conditionalFormatting sqref="C490:O490 Q490:T490">
    <cfRule type="containsText" dxfId="116" priority="251" operator="containsText" text=" ">
      <formula>NOT(ISERROR(SEARCH(" ",C490)))</formula>
    </cfRule>
  </conditionalFormatting>
  <conditionalFormatting sqref="C491:O491 Q491:T491">
    <cfRule type="containsText" dxfId="115" priority="246" operator="containsText" text=" ">
      <formula>NOT(ISERROR(SEARCH(" ",C491)))</formula>
    </cfRule>
  </conditionalFormatting>
  <conditionalFormatting sqref="C492:O492 Q492:T492">
    <cfRule type="containsText" dxfId="114" priority="241" operator="containsText" text=" ">
      <formula>NOT(ISERROR(SEARCH(" ",C492)))</formula>
    </cfRule>
  </conditionalFormatting>
  <conditionalFormatting sqref="C493:O493 Q493:T493">
    <cfRule type="containsText" dxfId="113" priority="236" operator="containsText" text=" ">
      <formula>NOT(ISERROR(SEARCH(" ",C493)))</formula>
    </cfRule>
  </conditionalFormatting>
  <conditionalFormatting sqref="C494:O494 Q494:T494">
    <cfRule type="containsText" dxfId="112" priority="231" operator="containsText" text=" ">
      <formula>NOT(ISERROR(SEARCH(" ",C494)))</formula>
    </cfRule>
  </conditionalFormatting>
  <conditionalFormatting sqref="P495 O495 J495:N495">
    <cfRule type="cellIs" dxfId="111" priority="225" operator="equal">
      <formula>0</formula>
    </cfRule>
  </conditionalFormatting>
  <conditionalFormatting sqref="P496 O496 J496:N496">
    <cfRule type="cellIs" dxfId="110" priority="220" operator="equal">
      <formula>0</formula>
    </cfRule>
  </conditionalFormatting>
  <conditionalFormatting sqref="P497 O497 J497:N497">
    <cfRule type="cellIs" dxfId="109" priority="215" operator="equal">
      <formula>0</formula>
    </cfRule>
  </conditionalFormatting>
  <conditionalFormatting sqref="P498 O498 J498:N498">
    <cfRule type="cellIs" dxfId="108" priority="210" operator="equal">
      <formula>0</formula>
    </cfRule>
  </conditionalFormatting>
  <conditionalFormatting sqref="P499 O499 J499:N499">
    <cfRule type="cellIs" dxfId="107" priority="205" operator="equal">
      <formula>0</formula>
    </cfRule>
  </conditionalFormatting>
  <conditionalFormatting sqref="P500 O500 J500:N500">
    <cfRule type="cellIs" dxfId="106" priority="200" operator="equal">
      <formula>0</formula>
    </cfRule>
  </conditionalFormatting>
  <conditionalFormatting sqref="P501 O501 J501:N501">
    <cfRule type="cellIs" dxfId="105" priority="195" operator="equal">
      <formula>0</formula>
    </cfRule>
  </conditionalFormatting>
  <conditionalFormatting sqref="P502 O502 J502:N502">
    <cfRule type="cellIs" dxfId="104" priority="190" operator="equal">
      <formula>0</formula>
    </cfRule>
  </conditionalFormatting>
  <conditionalFormatting sqref="C503:T503 P504:P508">
    <cfRule type="containsText" dxfId="103" priority="186" operator="containsText" text=" ">
      <formula>NOT(ISERROR(SEARCH(" ",C503)))</formula>
    </cfRule>
  </conditionalFormatting>
  <conditionalFormatting sqref="J503:P503 P504:P508">
    <cfRule type="cellIs" dxfId="102" priority="185" operator="equal">
      <formula>0</formula>
    </cfRule>
  </conditionalFormatting>
  <conditionalFormatting sqref="C504:O504 Q504:T504">
    <cfRule type="containsText" dxfId="101" priority="181" operator="containsText" text=" ">
      <formula>NOT(ISERROR(SEARCH(" ",C504)))</formula>
    </cfRule>
  </conditionalFormatting>
  <conditionalFormatting sqref="C505:O505 Q505:T505">
    <cfRule type="containsText" dxfId="100" priority="176" operator="containsText" text=" ">
      <formula>NOT(ISERROR(SEARCH(" ",C505)))</formula>
    </cfRule>
  </conditionalFormatting>
  <conditionalFormatting sqref="C506:O506 Q506:T506">
    <cfRule type="containsText" dxfId="99" priority="171" operator="containsText" text=" ">
      <formula>NOT(ISERROR(SEARCH(" ",C506)))</formula>
    </cfRule>
  </conditionalFormatting>
  <conditionalFormatting sqref="C507:O507 Q507:T507">
    <cfRule type="containsText" dxfId="98" priority="166" operator="containsText" text=" ">
      <formula>NOT(ISERROR(SEARCH(" ",C507)))</formula>
    </cfRule>
  </conditionalFormatting>
  <conditionalFormatting sqref="C508:O508 Q508:T508">
    <cfRule type="containsText" dxfId="97" priority="161" operator="containsText" text=" ">
      <formula>NOT(ISERROR(SEARCH(" ",C508)))</formula>
    </cfRule>
  </conditionalFormatting>
  <conditionalFormatting sqref="C535:T535 P536:P550">
    <cfRule type="containsText" dxfId="96" priority="80" operator="containsText" text=" ">
      <formula>NOT(ISERROR(SEARCH(" ",C535)))</formula>
    </cfRule>
  </conditionalFormatting>
  <conditionalFormatting sqref="J535:P535 P536:P550">
    <cfRule type="cellIs" dxfId="95" priority="79" operator="equal">
      <formula>0</formula>
    </cfRule>
  </conditionalFormatting>
  <conditionalFormatting sqref="C536:O536 Q536:T536">
    <cfRule type="containsText" dxfId="94" priority="75" operator="containsText" text=" ">
      <formula>NOT(ISERROR(SEARCH(" ",C536)))</formula>
    </cfRule>
  </conditionalFormatting>
  <conditionalFormatting sqref="C537:O537 Q537:T537">
    <cfRule type="containsText" dxfId="93" priority="70" operator="containsText" text=" ">
      <formula>NOT(ISERROR(SEARCH(" ",C537)))</formula>
    </cfRule>
  </conditionalFormatting>
  <conditionalFormatting sqref="C538:O538 Q538:T538">
    <cfRule type="containsText" dxfId="92" priority="65" operator="containsText" text=" ">
      <formula>NOT(ISERROR(SEARCH(" ",C538)))</formula>
    </cfRule>
  </conditionalFormatting>
  <conditionalFormatting sqref="C539:O539 Q539:T539">
    <cfRule type="containsText" dxfId="91" priority="60" operator="containsText" text=" ">
      <formula>NOT(ISERROR(SEARCH(" ",C539)))</formula>
    </cfRule>
  </conditionalFormatting>
  <conditionalFormatting sqref="C540:O540 Q540:T540">
    <cfRule type="containsText" dxfId="90" priority="55" operator="containsText" text=" ">
      <formula>NOT(ISERROR(SEARCH(" ",C540)))</formula>
    </cfRule>
  </conditionalFormatting>
  <conditionalFormatting sqref="C541:O541 Q541:T541">
    <cfRule type="containsText" dxfId="89" priority="50" operator="containsText" text=" ">
      <formula>NOT(ISERROR(SEARCH(" ",C541)))</formula>
    </cfRule>
  </conditionalFormatting>
  <conditionalFormatting sqref="C542:O542 Q542:T542">
    <cfRule type="containsText" dxfId="88" priority="45" operator="containsText" text=" ">
      <formula>NOT(ISERROR(SEARCH(" ",C542)))</formula>
    </cfRule>
  </conditionalFormatting>
  <conditionalFormatting sqref="C543:O543 Q543:T543">
    <cfRule type="containsText" dxfId="87" priority="40" operator="containsText" text=" ">
      <formula>NOT(ISERROR(SEARCH(" ",C543)))</formula>
    </cfRule>
  </conditionalFormatting>
  <conditionalFormatting sqref="C544:O544 Q544:T544">
    <cfRule type="containsText" dxfId="86" priority="35" operator="containsText" text=" ">
      <formula>NOT(ISERROR(SEARCH(" ",C544)))</formula>
    </cfRule>
  </conditionalFormatting>
  <conditionalFormatting sqref="C545:O545 Q545:T545">
    <cfRule type="containsText" dxfId="85" priority="30" operator="containsText" text=" ">
      <formula>NOT(ISERROR(SEARCH(" ",C545)))</formula>
    </cfRule>
  </conditionalFormatting>
  <conditionalFormatting sqref="C546:O546 Q546:T546">
    <cfRule type="containsText" dxfId="84" priority="25" operator="containsText" text=" ">
      <formula>NOT(ISERROR(SEARCH(" ",C546)))</formula>
    </cfRule>
  </conditionalFormatting>
  <conditionalFormatting sqref="C547:O547 Q547:T547">
    <cfRule type="containsText" dxfId="83" priority="20" operator="containsText" text=" ">
      <formula>NOT(ISERROR(SEARCH(" ",C547)))</formula>
    </cfRule>
  </conditionalFormatting>
  <conditionalFormatting sqref="C548:O548 Q548:T548">
    <cfRule type="containsText" dxfId="82" priority="15" operator="containsText" text=" ">
      <formula>NOT(ISERROR(SEARCH(" ",C548)))</formula>
    </cfRule>
  </conditionalFormatting>
  <conditionalFormatting sqref="C549:O549 Q549:T549">
    <cfRule type="containsText" dxfId="81" priority="10" operator="containsText" text=" ">
      <formula>NOT(ISERROR(SEARCH(" ",C549)))</formula>
    </cfRule>
  </conditionalFormatting>
  <conditionalFormatting sqref="C550:O550 Q550:T550">
    <cfRule type="containsText" dxfId="80" priority="5" operator="containsText" text=" ">
      <formula>NOT(ISERROR(SEARCH(" ",C550)))</formula>
    </cfRule>
  </conditionalFormatting>
  <pageMargins left="0.69930555555555596" right="0.69930555555555596"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I12" sqref="I12"/>
    </sheetView>
  </sheetViews>
  <sheetFormatPr defaultColWidth="9" defaultRowHeight="14.4"/>
  <cols>
    <col min="1" max="1" width="7.44140625" customWidth="1"/>
    <col min="2" max="2" width="12.44140625" customWidth="1"/>
    <col min="3" max="5" width="12.88671875" customWidth="1"/>
    <col min="6" max="8" width="17.33203125" customWidth="1"/>
  </cols>
  <sheetData>
    <row r="1" spans="1:13" ht="15.6">
      <c r="A1" s="6" t="s">
        <v>0</v>
      </c>
      <c r="B1" s="6" t="s">
        <v>0</v>
      </c>
      <c r="C1" s="6" t="s">
        <v>0</v>
      </c>
      <c r="D1" s="6" t="s">
        <v>0</v>
      </c>
      <c r="E1" s="6" t="s">
        <v>0</v>
      </c>
      <c r="F1" s="6" t="s">
        <v>0</v>
      </c>
      <c r="G1" s="6" t="s">
        <v>0</v>
      </c>
      <c r="H1" s="43" t="s">
        <v>1</v>
      </c>
      <c r="I1" t="s">
        <v>725</v>
      </c>
    </row>
    <row r="2" spans="1:13" ht="15.6">
      <c r="A2" s="6" t="s">
        <v>2</v>
      </c>
      <c r="B2" s="6" t="s">
        <v>2</v>
      </c>
      <c r="C2" s="6" t="s">
        <v>2</v>
      </c>
      <c r="D2" s="6" t="s">
        <v>726</v>
      </c>
      <c r="E2" s="6" t="s">
        <v>726</v>
      </c>
      <c r="F2" s="6" t="s">
        <v>726</v>
      </c>
      <c r="G2" s="6" t="s">
        <v>726</v>
      </c>
      <c r="H2" s="43" t="s">
        <v>726</v>
      </c>
    </row>
    <row r="3" spans="1:13" ht="15.6">
      <c r="A3" s="6" t="s">
        <v>727</v>
      </c>
      <c r="B3" s="6" t="s">
        <v>728</v>
      </c>
      <c r="C3" s="6" t="s">
        <v>729</v>
      </c>
      <c r="D3" s="6" t="s">
        <v>13</v>
      </c>
      <c r="E3" s="6" t="s">
        <v>14</v>
      </c>
      <c r="F3" s="6" t="s">
        <v>15</v>
      </c>
      <c r="G3" s="6" t="s">
        <v>16</v>
      </c>
      <c r="H3" s="43" t="s">
        <v>18</v>
      </c>
      <c r="I3" t="s">
        <v>730</v>
      </c>
    </row>
    <row r="4" spans="1:13" ht="26.4">
      <c r="A4" s="44" t="s">
        <v>731</v>
      </c>
      <c r="B4" s="44" t="s">
        <v>732</v>
      </c>
      <c r="C4" s="44" t="s">
        <v>733</v>
      </c>
      <c r="D4" s="44" t="s">
        <v>734</v>
      </c>
      <c r="E4" s="44" t="s">
        <v>735</v>
      </c>
      <c r="F4" s="44" t="s">
        <v>736</v>
      </c>
      <c r="G4" s="44" t="s">
        <v>737</v>
      </c>
      <c r="H4" s="45" t="s">
        <v>738</v>
      </c>
    </row>
    <row r="5" spans="1:13" ht="15.6">
      <c r="A5" s="46">
        <v>1</v>
      </c>
      <c r="B5" s="47">
        <v>60</v>
      </c>
      <c r="C5" s="47">
        <v>90</v>
      </c>
      <c r="D5" s="48" t="s">
        <v>739</v>
      </c>
      <c r="E5" s="48" t="s">
        <v>740</v>
      </c>
      <c r="F5" s="46" t="s">
        <v>741</v>
      </c>
      <c r="G5" s="46" t="s">
        <v>742</v>
      </c>
      <c r="H5" s="46" t="s">
        <v>741</v>
      </c>
    </row>
    <row r="6" spans="1:13" ht="15.6">
      <c r="A6" s="46">
        <v>2</v>
      </c>
      <c r="B6" s="47">
        <f>C5+$B$5</f>
        <v>150</v>
      </c>
      <c r="C6" s="47">
        <f>B6+(C5-B5)</f>
        <v>180</v>
      </c>
      <c r="D6" s="48" t="s">
        <v>740</v>
      </c>
      <c r="E6" s="48" t="s">
        <v>739</v>
      </c>
      <c r="F6" s="46" t="s">
        <v>739</v>
      </c>
      <c r="G6" s="46" t="s">
        <v>741</v>
      </c>
      <c r="H6" s="46" t="s">
        <v>742</v>
      </c>
    </row>
    <row r="8" spans="1:13">
      <c r="M8" s="40" t="s">
        <v>743</v>
      </c>
    </row>
    <row r="9" spans="1:13">
      <c r="M9" s="40" t="s">
        <v>744</v>
      </c>
    </row>
    <row r="10" spans="1:13">
      <c r="M10" s="40" t="s">
        <v>745</v>
      </c>
    </row>
    <row r="11" spans="1:13">
      <c r="M11" s="40" t="s">
        <v>746</v>
      </c>
    </row>
    <row r="12" spans="1:13">
      <c r="M12" s="40" t="s">
        <v>747</v>
      </c>
    </row>
  </sheetData>
  <phoneticPr fontId="27"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8"/>
  <sheetViews>
    <sheetView workbookViewId="0">
      <selection activeCell="E1" sqref="E1:E1048576"/>
    </sheetView>
  </sheetViews>
  <sheetFormatPr defaultColWidth="9" defaultRowHeight="15.6"/>
  <cols>
    <col min="1" max="1" width="9.88671875" style="2" customWidth="1"/>
    <col min="2" max="3" width="13.6640625" style="2" customWidth="1"/>
    <col min="4" max="4" width="15.109375" style="2" customWidth="1"/>
    <col min="6" max="6" width="9" style="2"/>
    <col min="7" max="7" width="9.44140625" style="2" customWidth="1"/>
    <col min="8" max="8" width="9" style="2"/>
    <col min="9" max="10" width="9.6640625" style="2" customWidth="1"/>
    <col min="11" max="11" width="9" style="2"/>
  </cols>
  <sheetData>
    <row r="1" spans="1:15">
      <c r="A1" s="4" t="s">
        <v>1</v>
      </c>
      <c r="B1" s="4" t="s">
        <v>1</v>
      </c>
      <c r="C1" s="4" t="s">
        <v>1</v>
      </c>
      <c r="D1" s="4" t="s">
        <v>1</v>
      </c>
    </row>
    <row r="2" spans="1:15">
      <c r="A2" s="6" t="s">
        <v>2</v>
      </c>
      <c r="B2" s="6" t="s">
        <v>3</v>
      </c>
      <c r="C2" s="6" t="s">
        <v>2</v>
      </c>
      <c r="D2" s="6" t="s">
        <v>2</v>
      </c>
    </row>
    <row r="3" spans="1:15">
      <c r="A3" s="6" t="s">
        <v>748</v>
      </c>
      <c r="B3" s="6" t="s">
        <v>749</v>
      </c>
      <c r="C3" s="6" t="s">
        <v>750</v>
      </c>
      <c r="D3" s="6" t="s">
        <v>751</v>
      </c>
    </row>
    <row r="4" spans="1:15" ht="52.8">
      <c r="A4" s="8" t="s">
        <v>727</v>
      </c>
      <c r="B4" s="8" t="s">
        <v>752</v>
      </c>
      <c r="C4" s="7" t="s">
        <v>753</v>
      </c>
      <c r="D4" s="7" t="s">
        <v>754</v>
      </c>
      <c r="F4" s="1"/>
      <c r="G4" s="1" t="s">
        <v>755</v>
      </c>
      <c r="H4" s="1"/>
      <c r="I4" s="1"/>
      <c r="J4" s="1"/>
      <c r="K4" s="1"/>
      <c r="L4" s="40" t="s">
        <v>756</v>
      </c>
      <c r="M4" s="40"/>
    </row>
    <row r="5" spans="1:15">
      <c r="A5" s="16">
        <v>1</v>
      </c>
      <c r="B5" s="23" t="s">
        <v>757</v>
      </c>
      <c r="C5" s="2">
        <v>90</v>
      </c>
      <c r="D5" s="2">
        <v>2</v>
      </c>
      <c r="G5" s="23">
        <v>0.40277777777777801</v>
      </c>
      <c r="H5" s="2">
        <v>300</v>
      </c>
      <c r="I5" s="2" t="str">
        <f t="shared" ref="I5:I68" si="0">TEXT(G5,"H:M:S")</f>
        <v>9:40:0</v>
      </c>
      <c r="J5" s="2">
        <v>90</v>
      </c>
      <c r="K5" s="2">
        <v>2</v>
      </c>
      <c r="L5" s="23">
        <v>0.30208333333333398</v>
      </c>
      <c r="M5" s="23" t="str">
        <f>TEXT(L5,"H:M:S")</f>
        <v>7:15:0</v>
      </c>
      <c r="N5" s="2">
        <v>90</v>
      </c>
      <c r="O5" s="2">
        <v>2</v>
      </c>
    </row>
    <row r="6" spans="1:15">
      <c r="A6" s="29">
        <v>2</v>
      </c>
      <c r="B6" s="23" t="s">
        <v>758</v>
      </c>
      <c r="C6" s="2">
        <v>90</v>
      </c>
      <c r="D6" s="2">
        <v>2</v>
      </c>
      <c r="G6" s="23">
        <v>0.40972222222222199</v>
      </c>
      <c r="I6" s="2" t="str">
        <f t="shared" si="0"/>
        <v>9:50:0</v>
      </c>
      <c r="J6" s="2">
        <v>90</v>
      </c>
      <c r="K6" s="2">
        <v>2</v>
      </c>
      <c r="L6" s="23">
        <v>0.32291666666666702</v>
      </c>
      <c r="M6" s="23" t="str">
        <f t="shared" ref="M6:M64" si="1">TEXT(L6,"H:M:S")</f>
        <v>7:45:0</v>
      </c>
      <c r="N6" s="2">
        <f>N5</f>
        <v>90</v>
      </c>
      <c r="O6" s="2">
        <v>2</v>
      </c>
    </row>
    <row r="7" spans="1:15">
      <c r="A7" s="10">
        <v>3</v>
      </c>
      <c r="B7" s="23" t="s">
        <v>759</v>
      </c>
      <c r="C7" s="2">
        <v>90</v>
      </c>
      <c r="D7" s="2">
        <v>2</v>
      </c>
      <c r="G7" s="23">
        <v>0.41666666666666702</v>
      </c>
      <c r="I7" s="2" t="str">
        <f t="shared" si="0"/>
        <v>10:0:0</v>
      </c>
      <c r="J7" s="2">
        <v>90</v>
      </c>
      <c r="K7" s="2">
        <v>2</v>
      </c>
      <c r="L7" s="23">
        <v>0.34375</v>
      </c>
      <c r="M7" s="23" t="str">
        <f t="shared" si="1"/>
        <v>8:15:0</v>
      </c>
      <c r="N7" s="2">
        <f t="shared" ref="N7:N64" si="2">N6</f>
        <v>90</v>
      </c>
      <c r="O7" s="2">
        <v>2</v>
      </c>
    </row>
    <row r="8" spans="1:15">
      <c r="A8" s="16">
        <v>4</v>
      </c>
      <c r="B8" s="23" t="s">
        <v>760</v>
      </c>
      <c r="C8" s="2">
        <v>90</v>
      </c>
      <c r="D8" s="2">
        <v>2</v>
      </c>
      <c r="G8" s="23">
        <v>0.42361111111111099</v>
      </c>
      <c r="I8" s="2" t="str">
        <f t="shared" si="0"/>
        <v>10:10:0</v>
      </c>
      <c r="J8" s="2">
        <v>90</v>
      </c>
      <c r="K8" s="2">
        <v>2</v>
      </c>
      <c r="L8" s="23">
        <v>0.36458333333333398</v>
      </c>
      <c r="M8" s="23" t="str">
        <f t="shared" si="1"/>
        <v>8:45:0</v>
      </c>
      <c r="N8" s="2">
        <f t="shared" si="2"/>
        <v>90</v>
      </c>
      <c r="O8" s="2">
        <v>2</v>
      </c>
    </row>
    <row r="9" spans="1:15">
      <c r="A9" s="16">
        <v>5</v>
      </c>
      <c r="B9" s="23" t="s">
        <v>761</v>
      </c>
      <c r="C9" s="2">
        <v>90</v>
      </c>
      <c r="D9" s="2">
        <v>2</v>
      </c>
      <c r="G9" s="23">
        <v>0.43055555555555602</v>
      </c>
      <c r="I9" s="2" t="str">
        <f t="shared" si="0"/>
        <v>10:20:0</v>
      </c>
      <c r="J9" s="2">
        <v>90</v>
      </c>
      <c r="K9" s="2">
        <v>2</v>
      </c>
      <c r="L9" s="23">
        <v>0.38541666666666702</v>
      </c>
      <c r="M9" s="23" t="str">
        <f t="shared" si="1"/>
        <v>9:15:0</v>
      </c>
      <c r="N9" s="2">
        <f t="shared" si="2"/>
        <v>90</v>
      </c>
      <c r="O9" s="2">
        <v>2</v>
      </c>
    </row>
    <row r="10" spans="1:15">
      <c r="A10" s="16">
        <v>6</v>
      </c>
      <c r="B10" s="23" t="s">
        <v>762</v>
      </c>
      <c r="C10" s="2">
        <v>90</v>
      </c>
      <c r="D10" s="2">
        <v>2</v>
      </c>
      <c r="G10" s="23">
        <v>0.4375</v>
      </c>
      <c r="I10" s="2" t="str">
        <f t="shared" si="0"/>
        <v>10:30:0</v>
      </c>
      <c r="J10" s="2">
        <v>90</v>
      </c>
      <c r="K10" s="2">
        <v>2</v>
      </c>
      <c r="L10" s="23">
        <v>0.40625</v>
      </c>
      <c r="M10" s="23" t="str">
        <f t="shared" si="1"/>
        <v>9:45:0</v>
      </c>
      <c r="N10" s="2">
        <f t="shared" si="2"/>
        <v>90</v>
      </c>
      <c r="O10" s="2">
        <v>2</v>
      </c>
    </row>
    <row r="11" spans="1:15">
      <c r="A11" s="16">
        <v>7</v>
      </c>
      <c r="B11" s="23" t="s">
        <v>763</v>
      </c>
      <c r="C11" s="2">
        <v>90</v>
      </c>
      <c r="D11" s="2">
        <v>2</v>
      </c>
      <c r="G11" s="23">
        <v>0.44444444444444497</v>
      </c>
      <c r="I11" s="2" t="str">
        <f t="shared" si="0"/>
        <v>10:40:0</v>
      </c>
      <c r="J11" s="2">
        <v>90</v>
      </c>
      <c r="K11" s="2">
        <v>2</v>
      </c>
      <c r="L11" s="23">
        <v>0.42708333333333398</v>
      </c>
      <c r="M11" s="23" t="str">
        <f t="shared" si="1"/>
        <v>10:15:0</v>
      </c>
      <c r="N11" s="2">
        <f t="shared" si="2"/>
        <v>90</v>
      </c>
      <c r="O11" s="2">
        <v>2</v>
      </c>
    </row>
    <row r="12" spans="1:15">
      <c r="A12" s="16">
        <v>8</v>
      </c>
      <c r="B12" s="23" t="s">
        <v>764</v>
      </c>
      <c r="C12" s="2">
        <v>90</v>
      </c>
      <c r="D12" s="2">
        <v>2</v>
      </c>
      <c r="G12" s="23">
        <v>0.45138888888888901</v>
      </c>
      <c r="I12" s="2" t="str">
        <f t="shared" si="0"/>
        <v>10:50:0</v>
      </c>
      <c r="J12" s="2">
        <v>90</v>
      </c>
      <c r="K12" s="2">
        <v>2</v>
      </c>
      <c r="L12" s="23">
        <v>0.44791666666666702</v>
      </c>
      <c r="M12" s="23" t="str">
        <f t="shared" si="1"/>
        <v>10:45:0</v>
      </c>
      <c r="N12" s="2">
        <f t="shared" si="2"/>
        <v>90</v>
      </c>
      <c r="O12" s="2">
        <v>2</v>
      </c>
    </row>
    <row r="13" spans="1:15">
      <c r="A13" s="16">
        <v>9</v>
      </c>
      <c r="B13" s="23" t="s">
        <v>765</v>
      </c>
      <c r="C13" s="2">
        <v>90</v>
      </c>
      <c r="D13" s="2">
        <v>2</v>
      </c>
      <c r="G13" s="23">
        <v>0.46527777777777901</v>
      </c>
      <c r="I13" s="2" t="str">
        <f t="shared" si="0"/>
        <v>11:10:0</v>
      </c>
      <c r="J13" s="2">
        <v>90</v>
      </c>
      <c r="K13" s="2">
        <v>2</v>
      </c>
      <c r="L13" s="23">
        <v>0.46875</v>
      </c>
      <c r="M13" s="23" t="str">
        <f t="shared" si="1"/>
        <v>11:15:0</v>
      </c>
      <c r="N13" s="2">
        <f t="shared" si="2"/>
        <v>90</v>
      </c>
      <c r="O13" s="2">
        <v>2</v>
      </c>
    </row>
    <row r="14" spans="1:15">
      <c r="A14" s="16">
        <v>10</v>
      </c>
      <c r="B14" s="23" t="s">
        <v>766</v>
      </c>
      <c r="C14" s="2">
        <v>90</v>
      </c>
      <c r="D14" s="2">
        <v>2</v>
      </c>
      <c r="G14" s="23">
        <v>0.47222222222222299</v>
      </c>
      <c r="I14" s="2" t="str">
        <f t="shared" si="0"/>
        <v>11:20:0</v>
      </c>
      <c r="J14" s="2">
        <v>90</v>
      </c>
      <c r="K14" s="2">
        <v>2</v>
      </c>
      <c r="L14" s="23">
        <v>0.48958333333333398</v>
      </c>
      <c r="M14" s="23" t="str">
        <f t="shared" si="1"/>
        <v>11:45:0</v>
      </c>
      <c r="N14" s="2">
        <f t="shared" si="2"/>
        <v>90</v>
      </c>
      <c r="O14" s="2">
        <v>2</v>
      </c>
    </row>
    <row r="15" spans="1:15">
      <c r="A15" s="16">
        <v>11</v>
      </c>
      <c r="B15" s="23" t="s">
        <v>767</v>
      </c>
      <c r="C15" s="2">
        <v>90</v>
      </c>
      <c r="D15" s="2">
        <v>2</v>
      </c>
      <c r="G15" s="23">
        <v>0.47916666666666802</v>
      </c>
      <c r="I15" s="2" t="str">
        <f t="shared" si="0"/>
        <v>11:30:0</v>
      </c>
      <c r="J15" s="2">
        <v>90</v>
      </c>
      <c r="K15" s="2">
        <v>2</v>
      </c>
      <c r="L15" s="23">
        <v>0.51041666666666696</v>
      </c>
      <c r="M15" s="23" t="str">
        <f t="shared" si="1"/>
        <v>12:15:0</v>
      </c>
      <c r="N15" s="2">
        <f t="shared" si="2"/>
        <v>90</v>
      </c>
      <c r="O15" s="2">
        <v>2</v>
      </c>
    </row>
    <row r="16" spans="1:15">
      <c r="A16" s="16">
        <v>12</v>
      </c>
      <c r="B16" s="23" t="s">
        <v>768</v>
      </c>
      <c r="C16" s="2">
        <v>90</v>
      </c>
      <c r="D16" s="2">
        <v>2</v>
      </c>
      <c r="G16" s="23">
        <v>0.48611111111111199</v>
      </c>
      <c r="I16" s="2" t="str">
        <f t="shared" si="0"/>
        <v>11:40:0</v>
      </c>
      <c r="J16" s="2">
        <v>90</v>
      </c>
      <c r="K16" s="2">
        <v>2</v>
      </c>
      <c r="L16" s="23">
        <v>0.53125</v>
      </c>
      <c r="M16" s="23" t="str">
        <f t="shared" si="1"/>
        <v>12:45:0</v>
      </c>
      <c r="N16" s="2">
        <f t="shared" si="2"/>
        <v>90</v>
      </c>
      <c r="O16" s="2">
        <v>2</v>
      </c>
    </row>
    <row r="17" spans="1:15">
      <c r="A17" s="16">
        <v>13</v>
      </c>
      <c r="B17" s="23" t="s">
        <v>769</v>
      </c>
      <c r="C17" s="2">
        <v>90</v>
      </c>
      <c r="D17" s="2">
        <v>2</v>
      </c>
      <c r="G17" s="23">
        <v>0.49305555555555702</v>
      </c>
      <c r="I17" s="2" t="str">
        <f t="shared" si="0"/>
        <v>11:50:0</v>
      </c>
      <c r="J17" s="2">
        <v>90</v>
      </c>
      <c r="K17" s="2">
        <v>2</v>
      </c>
      <c r="L17" s="23">
        <v>0.55208333333333404</v>
      </c>
      <c r="M17" s="23" t="str">
        <f t="shared" si="1"/>
        <v>13:15:0</v>
      </c>
      <c r="N17" s="2">
        <f t="shared" si="2"/>
        <v>90</v>
      </c>
      <c r="O17" s="2">
        <v>2</v>
      </c>
    </row>
    <row r="18" spans="1:15">
      <c r="A18" s="16">
        <v>14</v>
      </c>
      <c r="B18" s="23" t="s">
        <v>770</v>
      </c>
      <c r="C18" s="2">
        <v>90</v>
      </c>
      <c r="D18" s="2">
        <v>2</v>
      </c>
      <c r="G18" s="23">
        <v>0.50694444444444597</v>
      </c>
      <c r="I18" s="2" t="str">
        <f t="shared" si="0"/>
        <v>12:10:0</v>
      </c>
      <c r="J18" s="2">
        <v>90</v>
      </c>
      <c r="K18" s="2">
        <v>2</v>
      </c>
      <c r="L18" s="23">
        <v>0.57291666666666696</v>
      </c>
      <c r="M18" s="23" t="str">
        <f t="shared" si="1"/>
        <v>13:45:0</v>
      </c>
      <c r="N18" s="2">
        <f t="shared" si="2"/>
        <v>90</v>
      </c>
      <c r="O18" s="2">
        <v>2</v>
      </c>
    </row>
    <row r="19" spans="1:15">
      <c r="A19" s="16">
        <v>15</v>
      </c>
      <c r="B19" s="23" t="s">
        <v>771</v>
      </c>
      <c r="C19" s="2">
        <v>90</v>
      </c>
      <c r="D19" s="2">
        <v>2</v>
      </c>
      <c r="G19" s="23">
        <v>0.51388888888888995</v>
      </c>
      <c r="I19" s="2" t="str">
        <f t="shared" si="0"/>
        <v>12:20:0</v>
      </c>
      <c r="J19" s="2">
        <v>90</v>
      </c>
      <c r="K19" s="2">
        <v>2</v>
      </c>
      <c r="L19" s="23">
        <v>0.59375</v>
      </c>
      <c r="M19" s="23" t="str">
        <f t="shared" ref="M19:M48" si="3">TEXT(L19,"H:M:S")</f>
        <v>14:15:0</v>
      </c>
      <c r="N19" s="2">
        <f t="shared" ref="N19:N49" si="4">N18</f>
        <v>90</v>
      </c>
      <c r="O19" s="2">
        <v>2</v>
      </c>
    </row>
    <row r="20" spans="1:15">
      <c r="A20" s="16">
        <v>16</v>
      </c>
      <c r="B20" s="23" t="s">
        <v>772</v>
      </c>
      <c r="C20" s="2">
        <v>90</v>
      </c>
      <c r="D20" s="2">
        <v>2</v>
      </c>
      <c r="G20" s="23">
        <v>0.52083333333333504</v>
      </c>
      <c r="I20" s="2" t="str">
        <f t="shared" si="0"/>
        <v>12:30:0</v>
      </c>
      <c r="J20" s="2">
        <v>90</v>
      </c>
      <c r="K20" s="2">
        <v>2</v>
      </c>
      <c r="L20" s="23">
        <v>0.61458333333333404</v>
      </c>
      <c r="M20" s="23" t="str">
        <f t="shared" si="3"/>
        <v>14:45:0</v>
      </c>
      <c r="N20" s="2">
        <f t="shared" si="4"/>
        <v>90</v>
      </c>
      <c r="O20" s="2">
        <v>2</v>
      </c>
    </row>
    <row r="21" spans="1:15">
      <c r="A21" s="16">
        <v>17</v>
      </c>
      <c r="B21" s="23" t="s">
        <v>773</v>
      </c>
      <c r="C21" s="2">
        <v>90</v>
      </c>
      <c r="D21" s="2">
        <v>2</v>
      </c>
      <c r="G21" s="23">
        <v>0.52777777777778001</v>
      </c>
      <c r="I21" s="2" t="str">
        <f t="shared" si="0"/>
        <v>12:40:0</v>
      </c>
      <c r="J21" s="2">
        <v>90</v>
      </c>
      <c r="K21" s="2">
        <v>2</v>
      </c>
      <c r="L21" s="23">
        <v>0.63541666666666696</v>
      </c>
      <c r="M21" s="23" t="str">
        <f t="shared" si="3"/>
        <v>15:15:0</v>
      </c>
      <c r="N21" s="2">
        <f t="shared" si="4"/>
        <v>90</v>
      </c>
      <c r="O21" s="2">
        <v>2</v>
      </c>
    </row>
    <row r="22" spans="1:15">
      <c r="A22" s="29">
        <v>18</v>
      </c>
      <c r="B22" s="23" t="s">
        <v>774</v>
      </c>
      <c r="C22" s="2">
        <v>90</v>
      </c>
      <c r="D22" s="2">
        <v>2</v>
      </c>
      <c r="G22" s="23">
        <v>0.53472222222222399</v>
      </c>
      <c r="I22" s="2" t="str">
        <f t="shared" si="0"/>
        <v>12:50:0</v>
      </c>
      <c r="J22" s="2">
        <v>90</v>
      </c>
      <c r="K22" s="2">
        <v>2</v>
      </c>
      <c r="L22" s="23">
        <v>0.65625</v>
      </c>
      <c r="M22" s="23" t="str">
        <f t="shared" si="3"/>
        <v>15:45:0</v>
      </c>
      <c r="N22" s="2">
        <f t="shared" si="4"/>
        <v>90</v>
      </c>
      <c r="O22" s="2">
        <v>2</v>
      </c>
    </row>
    <row r="23" spans="1:15">
      <c r="A23" s="10">
        <v>19</v>
      </c>
      <c r="B23" s="23" t="s">
        <v>775</v>
      </c>
      <c r="C23" s="2">
        <v>90</v>
      </c>
      <c r="D23" s="2">
        <v>2</v>
      </c>
      <c r="G23" s="23">
        <v>0.54861111111111305</v>
      </c>
      <c r="I23" s="2" t="str">
        <f t="shared" si="0"/>
        <v>13:10:0</v>
      </c>
      <c r="J23" s="2">
        <v>90</v>
      </c>
      <c r="K23" s="2">
        <v>2</v>
      </c>
      <c r="L23" s="23">
        <v>0.67708333333333404</v>
      </c>
      <c r="M23" s="23" t="str">
        <f t="shared" si="3"/>
        <v>16:15:0</v>
      </c>
      <c r="N23" s="2">
        <f t="shared" si="4"/>
        <v>90</v>
      </c>
      <c r="O23" s="2">
        <v>2</v>
      </c>
    </row>
    <row r="24" spans="1:15">
      <c r="A24" s="16">
        <v>20</v>
      </c>
      <c r="B24" s="23" t="s">
        <v>776</v>
      </c>
      <c r="C24" s="2">
        <v>90</v>
      </c>
      <c r="D24" s="2">
        <v>2</v>
      </c>
      <c r="G24" s="23">
        <v>0.55555555555555802</v>
      </c>
      <c r="I24" s="2" t="str">
        <f t="shared" si="0"/>
        <v>13:20:0</v>
      </c>
      <c r="J24" s="2">
        <v>90</v>
      </c>
      <c r="K24" s="2">
        <v>2</v>
      </c>
      <c r="L24" s="23">
        <v>0.69791666666666696</v>
      </c>
      <c r="M24" s="23" t="str">
        <f t="shared" si="3"/>
        <v>16:45:0</v>
      </c>
      <c r="N24" s="2">
        <f t="shared" si="4"/>
        <v>90</v>
      </c>
      <c r="O24" s="2">
        <v>2</v>
      </c>
    </row>
    <row r="25" spans="1:15">
      <c r="A25" s="16">
        <v>21</v>
      </c>
      <c r="B25" s="23" t="s">
        <v>777</v>
      </c>
      <c r="C25" s="2">
        <v>90</v>
      </c>
      <c r="D25" s="2">
        <v>2</v>
      </c>
      <c r="G25" s="23">
        <v>0.562500000000002</v>
      </c>
      <c r="I25" s="2" t="str">
        <f t="shared" si="0"/>
        <v>13:30:0</v>
      </c>
      <c r="J25" s="2">
        <v>90</v>
      </c>
      <c r="K25" s="2">
        <v>2</v>
      </c>
      <c r="L25" s="23">
        <v>0.71875</v>
      </c>
      <c r="M25" s="23" t="str">
        <f t="shared" si="3"/>
        <v>17:15:0</v>
      </c>
      <c r="N25" s="2">
        <f t="shared" si="4"/>
        <v>90</v>
      </c>
      <c r="O25" s="2">
        <v>2</v>
      </c>
    </row>
    <row r="26" spans="1:15">
      <c r="A26" s="16">
        <v>22</v>
      </c>
      <c r="B26" s="23" t="s">
        <v>778</v>
      </c>
      <c r="C26" s="2">
        <v>90</v>
      </c>
      <c r="D26" s="2">
        <v>2</v>
      </c>
      <c r="G26" s="23">
        <v>0.56944444444444697</v>
      </c>
      <c r="I26" s="2" t="str">
        <f t="shared" si="0"/>
        <v>13:40:0</v>
      </c>
      <c r="J26" s="2">
        <v>90</v>
      </c>
      <c r="K26" s="2">
        <v>2</v>
      </c>
      <c r="L26" s="23">
        <v>0.73958333333333404</v>
      </c>
      <c r="M26" s="23" t="str">
        <f t="shared" si="3"/>
        <v>17:45:0</v>
      </c>
      <c r="N26" s="2">
        <f t="shared" si="4"/>
        <v>90</v>
      </c>
      <c r="O26" s="2">
        <v>2</v>
      </c>
    </row>
    <row r="27" spans="1:15">
      <c r="A27" s="16">
        <v>23</v>
      </c>
      <c r="B27" s="23" t="s">
        <v>779</v>
      </c>
      <c r="C27" s="2">
        <v>90</v>
      </c>
      <c r="D27" s="2">
        <v>2</v>
      </c>
      <c r="G27" s="23">
        <v>0.57638888888889095</v>
      </c>
      <c r="I27" s="2" t="str">
        <f t="shared" si="0"/>
        <v>13:50:0</v>
      </c>
      <c r="J27" s="2">
        <v>90</v>
      </c>
      <c r="K27" s="2">
        <v>2</v>
      </c>
      <c r="L27" s="23">
        <v>0.76041666666666696</v>
      </c>
      <c r="M27" s="23" t="str">
        <f t="shared" si="3"/>
        <v>18:15:0</v>
      </c>
      <c r="N27" s="2">
        <f t="shared" si="4"/>
        <v>90</v>
      </c>
      <c r="O27" s="2">
        <v>2</v>
      </c>
    </row>
    <row r="28" spans="1:15">
      <c r="A28" s="16">
        <v>24</v>
      </c>
      <c r="B28" s="23" t="s">
        <v>780</v>
      </c>
      <c r="C28" s="2">
        <v>90</v>
      </c>
      <c r="D28" s="2">
        <v>2</v>
      </c>
      <c r="G28" s="23">
        <v>0.58333333333333603</v>
      </c>
      <c r="I28" s="2" t="str">
        <f t="shared" si="0"/>
        <v>14:0:0</v>
      </c>
      <c r="J28" s="2">
        <v>90</v>
      </c>
      <c r="K28" s="2">
        <v>2</v>
      </c>
      <c r="L28" s="23">
        <v>0.78125</v>
      </c>
      <c r="M28" s="23" t="str">
        <f t="shared" si="3"/>
        <v>18:45:0</v>
      </c>
      <c r="N28" s="2">
        <f t="shared" si="4"/>
        <v>90</v>
      </c>
      <c r="O28" s="2">
        <v>2</v>
      </c>
    </row>
    <row r="29" spans="1:15">
      <c r="A29" s="16">
        <v>25</v>
      </c>
      <c r="B29" s="23" t="s">
        <v>781</v>
      </c>
      <c r="C29" s="2">
        <v>90</v>
      </c>
      <c r="D29" s="2">
        <v>2</v>
      </c>
      <c r="G29" s="23">
        <v>0.59027777777778001</v>
      </c>
      <c r="I29" s="2" t="str">
        <f t="shared" si="0"/>
        <v>14:10:0</v>
      </c>
      <c r="J29" s="2">
        <v>90</v>
      </c>
      <c r="K29" s="2">
        <v>2</v>
      </c>
      <c r="L29" s="23">
        <v>0.80208333333333404</v>
      </c>
      <c r="M29" s="23" t="str">
        <f t="shared" si="3"/>
        <v>19:15:0</v>
      </c>
      <c r="N29" s="2">
        <f t="shared" si="4"/>
        <v>90</v>
      </c>
      <c r="O29" s="2">
        <v>2</v>
      </c>
    </row>
    <row r="30" spans="1:15">
      <c r="A30" s="16">
        <v>26</v>
      </c>
      <c r="B30" s="23" t="s">
        <v>782</v>
      </c>
      <c r="C30" s="2">
        <v>90</v>
      </c>
      <c r="D30" s="2">
        <v>2</v>
      </c>
      <c r="G30" s="23">
        <v>0.59722222222222499</v>
      </c>
      <c r="I30" s="2" t="str">
        <f t="shared" si="0"/>
        <v>14:20:0</v>
      </c>
      <c r="J30" s="2">
        <v>90</v>
      </c>
      <c r="K30" s="2">
        <v>2</v>
      </c>
      <c r="L30" s="23">
        <v>0.82291666666666696</v>
      </c>
      <c r="M30" s="23" t="str">
        <f t="shared" si="3"/>
        <v>19:45:0</v>
      </c>
      <c r="N30" s="2">
        <f t="shared" si="4"/>
        <v>90</v>
      </c>
      <c r="O30" s="2">
        <v>2</v>
      </c>
    </row>
    <row r="31" spans="1:15">
      <c r="A31" s="16">
        <v>27</v>
      </c>
      <c r="B31" s="23" t="s">
        <v>783</v>
      </c>
      <c r="C31" s="2">
        <v>90</v>
      </c>
      <c r="D31" s="2">
        <v>2</v>
      </c>
      <c r="G31" s="23">
        <v>0.60416666666666896</v>
      </c>
      <c r="I31" s="2" t="str">
        <f t="shared" si="0"/>
        <v>14:30:0</v>
      </c>
      <c r="J31" s="2">
        <v>90</v>
      </c>
      <c r="K31" s="2">
        <v>2</v>
      </c>
      <c r="L31" s="23">
        <v>0.84375</v>
      </c>
      <c r="M31" s="23" t="str">
        <f t="shared" si="3"/>
        <v>20:15:0</v>
      </c>
      <c r="N31" s="2">
        <f t="shared" si="4"/>
        <v>90</v>
      </c>
      <c r="O31" s="2">
        <v>2</v>
      </c>
    </row>
    <row r="32" spans="1:15">
      <c r="A32" s="16">
        <v>28</v>
      </c>
      <c r="B32" s="23" t="s">
        <v>784</v>
      </c>
      <c r="C32" s="2">
        <v>90</v>
      </c>
      <c r="D32" s="2">
        <v>2</v>
      </c>
      <c r="G32" s="23">
        <v>0.61111111111111405</v>
      </c>
      <c r="I32" s="2" t="str">
        <f t="shared" si="0"/>
        <v>14:40:0</v>
      </c>
      <c r="J32" s="2">
        <v>90</v>
      </c>
      <c r="K32" s="2">
        <v>2</v>
      </c>
      <c r="L32" s="23">
        <v>0.86458333333333404</v>
      </c>
      <c r="M32" s="23" t="str">
        <f t="shared" si="3"/>
        <v>20:45:0</v>
      </c>
      <c r="N32" s="2">
        <f t="shared" si="4"/>
        <v>90</v>
      </c>
      <c r="O32" s="2">
        <v>2</v>
      </c>
    </row>
    <row r="33" spans="1:15">
      <c r="A33" s="16">
        <v>29</v>
      </c>
      <c r="B33" s="23" t="s">
        <v>785</v>
      </c>
      <c r="C33" s="2">
        <v>90</v>
      </c>
      <c r="D33" s="2">
        <v>2</v>
      </c>
      <c r="G33" s="23">
        <v>0.61805555555555802</v>
      </c>
      <c r="I33" s="2" t="str">
        <f t="shared" si="0"/>
        <v>14:50:0</v>
      </c>
      <c r="J33" s="2">
        <v>90</v>
      </c>
      <c r="K33" s="2">
        <v>2</v>
      </c>
      <c r="L33" s="23">
        <v>0.88541666666666696</v>
      </c>
      <c r="M33" s="23" t="str">
        <f t="shared" si="3"/>
        <v>21:15:0</v>
      </c>
      <c r="N33" s="2">
        <f t="shared" si="4"/>
        <v>90</v>
      </c>
      <c r="O33" s="2">
        <v>2</v>
      </c>
    </row>
    <row r="34" spans="1:15">
      <c r="A34" s="16">
        <v>30</v>
      </c>
      <c r="B34" s="23" t="s">
        <v>786</v>
      </c>
      <c r="C34" s="2">
        <v>90</v>
      </c>
      <c r="D34" s="2">
        <v>2</v>
      </c>
      <c r="G34" s="23">
        <v>0.625000000000003</v>
      </c>
      <c r="I34" s="2" t="str">
        <f t="shared" si="0"/>
        <v>15:0:0</v>
      </c>
      <c r="J34" s="2">
        <v>90</v>
      </c>
      <c r="K34" s="2">
        <v>2</v>
      </c>
      <c r="L34" s="23">
        <v>0.90625</v>
      </c>
      <c r="M34" s="23" t="str">
        <f t="shared" si="3"/>
        <v>21:45:0</v>
      </c>
      <c r="N34" s="2">
        <f t="shared" si="4"/>
        <v>90</v>
      </c>
      <c r="O34" s="2">
        <v>2</v>
      </c>
    </row>
    <row r="35" spans="1:15">
      <c r="A35" s="16">
        <v>31</v>
      </c>
      <c r="B35" s="23" t="s">
        <v>757</v>
      </c>
      <c r="C35" s="2">
        <v>90</v>
      </c>
      <c r="D35" s="2">
        <v>3</v>
      </c>
      <c r="G35" s="23">
        <v>0.63194444444444797</v>
      </c>
      <c r="I35" s="2" t="str">
        <f t="shared" si="0"/>
        <v>15:10:0</v>
      </c>
      <c r="J35" s="2">
        <v>90</v>
      </c>
      <c r="K35" s="2">
        <v>2</v>
      </c>
      <c r="L35" s="23">
        <v>0.30208333333333398</v>
      </c>
      <c r="M35" s="23" t="str">
        <f t="shared" si="3"/>
        <v>7:15:0</v>
      </c>
      <c r="N35" s="2">
        <f t="shared" si="4"/>
        <v>90</v>
      </c>
      <c r="O35" s="2">
        <v>3</v>
      </c>
    </row>
    <row r="36" spans="1:15">
      <c r="A36" s="29">
        <v>32</v>
      </c>
      <c r="B36" s="23" t="s">
        <v>758</v>
      </c>
      <c r="C36" s="2">
        <v>90</v>
      </c>
      <c r="D36" s="2">
        <v>3</v>
      </c>
      <c r="G36" s="23">
        <v>0.63888888888889195</v>
      </c>
      <c r="I36" s="2" t="str">
        <f t="shared" si="0"/>
        <v>15:20:0</v>
      </c>
      <c r="J36" s="2">
        <v>90</v>
      </c>
      <c r="K36" s="2">
        <v>2</v>
      </c>
      <c r="L36" s="23">
        <v>0.32291666666666702</v>
      </c>
      <c r="M36" s="23" t="str">
        <f t="shared" si="3"/>
        <v>7:45:0</v>
      </c>
      <c r="N36" s="2">
        <f t="shared" si="4"/>
        <v>90</v>
      </c>
      <c r="O36" s="2">
        <v>3</v>
      </c>
    </row>
    <row r="37" spans="1:15">
      <c r="A37" s="10">
        <v>33</v>
      </c>
      <c r="B37" s="23" t="s">
        <v>759</v>
      </c>
      <c r="C37" s="2">
        <v>90</v>
      </c>
      <c r="D37" s="2">
        <v>3</v>
      </c>
      <c r="G37" s="23">
        <v>0.64583333333333703</v>
      </c>
      <c r="I37" s="2" t="str">
        <f t="shared" si="0"/>
        <v>15:30:0</v>
      </c>
      <c r="J37" s="2">
        <v>90</v>
      </c>
      <c r="K37" s="2">
        <v>2</v>
      </c>
      <c r="L37" s="23">
        <v>0.34375</v>
      </c>
      <c r="M37" s="23" t="str">
        <f t="shared" si="3"/>
        <v>8:15:0</v>
      </c>
      <c r="N37" s="2">
        <f t="shared" si="4"/>
        <v>90</v>
      </c>
      <c r="O37" s="2">
        <v>3</v>
      </c>
    </row>
    <row r="38" spans="1:15">
      <c r="A38" s="16">
        <v>34</v>
      </c>
      <c r="B38" s="23" t="s">
        <v>760</v>
      </c>
      <c r="C38" s="2">
        <v>90</v>
      </c>
      <c r="D38" s="2">
        <v>3</v>
      </c>
      <c r="G38" s="23">
        <v>0.65277777777778101</v>
      </c>
      <c r="I38" s="2" t="str">
        <f t="shared" si="0"/>
        <v>15:40:0</v>
      </c>
      <c r="J38" s="2">
        <v>90</v>
      </c>
      <c r="K38" s="2">
        <v>2</v>
      </c>
      <c r="L38" s="23">
        <v>0.36458333333333398</v>
      </c>
      <c r="M38" s="23" t="str">
        <f t="shared" si="3"/>
        <v>8:45:0</v>
      </c>
      <c r="N38" s="2">
        <f t="shared" si="4"/>
        <v>90</v>
      </c>
      <c r="O38" s="2">
        <v>3</v>
      </c>
    </row>
    <row r="39" spans="1:15">
      <c r="A39" s="16">
        <v>35</v>
      </c>
      <c r="B39" s="23" t="s">
        <v>761</v>
      </c>
      <c r="C39" s="2">
        <v>90</v>
      </c>
      <c r="D39" s="2">
        <v>3</v>
      </c>
      <c r="G39" s="23">
        <v>0.65972222222222598</v>
      </c>
      <c r="I39" s="2" t="str">
        <f t="shared" si="0"/>
        <v>15:50:0</v>
      </c>
      <c r="J39" s="2">
        <v>90</v>
      </c>
      <c r="K39" s="2">
        <v>2</v>
      </c>
      <c r="L39" s="23">
        <v>0.38541666666666702</v>
      </c>
      <c r="M39" s="23" t="str">
        <f t="shared" si="3"/>
        <v>9:15:0</v>
      </c>
      <c r="N39" s="2">
        <f t="shared" si="4"/>
        <v>90</v>
      </c>
      <c r="O39" s="2">
        <v>3</v>
      </c>
    </row>
    <row r="40" spans="1:15">
      <c r="A40" s="16">
        <v>36</v>
      </c>
      <c r="B40" s="23" t="s">
        <v>762</v>
      </c>
      <c r="C40" s="2">
        <v>90</v>
      </c>
      <c r="D40" s="2">
        <v>3</v>
      </c>
      <c r="G40" s="23">
        <v>0.66666666666666996</v>
      </c>
      <c r="I40" s="2" t="str">
        <f t="shared" si="0"/>
        <v>16:0:0</v>
      </c>
      <c r="J40" s="2">
        <v>90</v>
      </c>
      <c r="K40" s="2">
        <v>2</v>
      </c>
      <c r="L40" s="23">
        <v>0.40625</v>
      </c>
      <c r="M40" s="23" t="str">
        <f t="shared" si="3"/>
        <v>9:45:0</v>
      </c>
      <c r="N40" s="2">
        <f t="shared" si="4"/>
        <v>90</v>
      </c>
      <c r="O40" s="2">
        <v>3</v>
      </c>
    </row>
    <row r="41" spans="1:15">
      <c r="A41" s="16">
        <v>37</v>
      </c>
      <c r="B41" s="23" t="s">
        <v>763</v>
      </c>
      <c r="C41" s="2">
        <v>90</v>
      </c>
      <c r="D41" s="2">
        <v>3</v>
      </c>
      <c r="G41" s="23">
        <v>0.67361111111111505</v>
      </c>
      <c r="I41" s="2" t="str">
        <f t="shared" si="0"/>
        <v>16:10:0</v>
      </c>
      <c r="J41" s="2">
        <v>90</v>
      </c>
      <c r="K41" s="2">
        <v>2</v>
      </c>
      <c r="L41" s="23">
        <v>0.42708333333333398</v>
      </c>
      <c r="M41" s="23" t="str">
        <f t="shared" si="3"/>
        <v>10:15:0</v>
      </c>
      <c r="N41" s="2">
        <f t="shared" si="4"/>
        <v>90</v>
      </c>
      <c r="O41" s="2">
        <v>3</v>
      </c>
    </row>
    <row r="42" spans="1:15">
      <c r="A42" s="16">
        <v>38</v>
      </c>
      <c r="B42" s="23" t="s">
        <v>764</v>
      </c>
      <c r="C42" s="2">
        <v>90</v>
      </c>
      <c r="D42" s="2">
        <v>3</v>
      </c>
      <c r="G42" s="23">
        <v>0.68055555555555902</v>
      </c>
      <c r="I42" s="2" t="str">
        <f t="shared" si="0"/>
        <v>16:20:0</v>
      </c>
      <c r="J42" s="2">
        <v>90</v>
      </c>
      <c r="K42" s="2">
        <v>2</v>
      </c>
      <c r="L42" s="23">
        <v>0.44791666666666702</v>
      </c>
      <c r="M42" s="23" t="str">
        <f t="shared" si="3"/>
        <v>10:45:0</v>
      </c>
      <c r="N42" s="2">
        <f t="shared" si="4"/>
        <v>90</v>
      </c>
      <c r="O42" s="2">
        <v>3</v>
      </c>
    </row>
    <row r="43" spans="1:15">
      <c r="A43" s="16">
        <v>39</v>
      </c>
      <c r="B43" s="23" t="s">
        <v>765</v>
      </c>
      <c r="C43" s="2">
        <v>90</v>
      </c>
      <c r="D43" s="2">
        <v>3</v>
      </c>
      <c r="G43" s="23">
        <v>0.687500000000004</v>
      </c>
      <c r="I43" s="2" t="str">
        <f t="shared" si="0"/>
        <v>16:30:0</v>
      </c>
      <c r="J43" s="2">
        <v>90</v>
      </c>
      <c r="K43" s="2">
        <v>2</v>
      </c>
      <c r="L43" s="23">
        <v>0.46875</v>
      </c>
      <c r="M43" s="23" t="str">
        <f t="shared" si="3"/>
        <v>11:15:0</v>
      </c>
      <c r="N43" s="2">
        <f t="shared" si="4"/>
        <v>90</v>
      </c>
      <c r="O43" s="2">
        <v>3</v>
      </c>
    </row>
    <row r="44" spans="1:15">
      <c r="A44" s="16">
        <v>40</v>
      </c>
      <c r="B44" s="23" t="s">
        <v>766</v>
      </c>
      <c r="C44" s="2">
        <v>90</v>
      </c>
      <c r="D44" s="2">
        <v>3</v>
      </c>
      <c r="G44" s="23">
        <v>0.69444444444444797</v>
      </c>
      <c r="I44" s="2" t="str">
        <f t="shared" si="0"/>
        <v>16:40:0</v>
      </c>
      <c r="J44" s="2">
        <v>90</v>
      </c>
      <c r="K44" s="2">
        <v>2</v>
      </c>
      <c r="L44" s="23">
        <v>0.48958333333333398</v>
      </c>
      <c r="M44" s="23" t="str">
        <f t="shared" si="3"/>
        <v>11:45:0</v>
      </c>
      <c r="N44" s="2">
        <f t="shared" si="4"/>
        <v>90</v>
      </c>
      <c r="O44" s="2">
        <v>3</v>
      </c>
    </row>
    <row r="45" spans="1:15">
      <c r="A45" s="16">
        <v>41</v>
      </c>
      <c r="B45" s="23" t="s">
        <v>767</v>
      </c>
      <c r="C45" s="2">
        <v>90</v>
      </c>
      <c r="D45" s="2">
        <v>3</v>
      </c>
      <c r="G45" s="23">
        <v>0.70138888888889295</v>
      </c>
      <c r="I45" s="2" t="str">
        <f t="shared" si="0"/>
        <v>16:50:0</v>
      </c>
      <c r="J45" s="2">
        <v>90</v>
      </c>
      <c r="K45" s="2">
        <v>2</v>
      </c>
      <c r="L45" s="23">
        <v>0.51041666666666696</v>
      </c>
      <c r="M45" s="23" t="str">
        <f t="shared" si="3"/>
        <v>12:15:0</v>
      </c>
      <c r="N45" s="2">
        <f t="shared" si="4"/>
        <v>90</v>
      </c>
      <c r="O45" s="2">
        <v>3</v>
      </c>
    </row>
    <row r="46" spans="1:15">
      <c r="A46" s="16">
        <v>42</v>
      </c>
      <c r="B46" s="23" t="s">
        <v>768</v>
      </c>
      <c r="C46" s="2">
        <v>90</v>
      </c>
      <c r="D46" s="2">
        <v>3</v>
      </c>
      <c r="G46" s="23">
        <v>0.71527777777778201</v>
      </c>
      <c r="I46" s="2" t="str">
        <f t="shared" si="0"/>
        <v>17:10:0</v>
      </c>
      <c r="J46" s="2">
        <v>90</v>
      </c>
      <c r="K46" s="2">
        <v>2</v>
      </c>
      <c r="L46" s="23">
        <v>0.53125</v>
      </c>
      <c r="M46" s="23" t="str">
        <f t="shared" si="3"/>
        <v>12:45:0</v>
      </c>
      <c r="N46" s="2">
        <f t="shared" si="4"/>
        <v>90</v>
      </c>
      <c r="O46" s="2">
        <v>3</v>
      </c>
    </row>
    <row r="47" spans="1:15">
      <c r="A47" s="16">
        <v>43</v>
      </c>
      <c r="B47" s="23" t="s">
        <v>769</v>
      </c>
      <c r="C47" s="2">
        <v>90</v>
      </c>
      <c r="D47" s="2">
        <v>3</v>
      </c>
      <c r="G47" s="23">
        <v>0.72222222222222598</v>
      </c>
      <c r="I47" s="2" t="str">
        <f t="shared" si="0"/>
        <v>17:20:0</v>
      </c>
      <c r="J47" s="2">
        <v>90</v>
      </c>
      <c r="K47" s="2">
        <v>2</v>
      </c>
      <c r="L47" s="23">
        <v>0.55208333333333404</v>
      </c>
      <c r="M47" s="23" t="str">
        <f t="shared" si="3"/>
        <v>13:15:0</v>
      </c>
      <c r="N47" s="2">
        <f t="shared" si="4"/>
        <v>90</v>
      </c>
      <c r="O47" s="2">
        <v>3</v>
      </c>
    </row>
    <row r="48" spans="1:15">
      <c r="A48" s="16">
        <v>44</v>
      </c>
      <c r="B48" s="23" t="s">
        <v>770</v>
      </c>
      <c r="C48" s="2">
        <v>90</v>
      </c>
      <c r="D48" s="2">
        <v>3</v>
      </c>
      <c r="G48" s="23">
        <v>0.72916666666667096</v>
      </c>
      <c r="I48" s="2" t="str">
        <f t="shared" si="0"/>
        <v>17:30:0</v>
      </c>
      <c r="J48" s="2">
        <v>90</v>
      </c>
      <c r="K48" s="2">
        <v>2</v>
      </c>
      <c r="L48" s="23">
        <v>0.57291666666666696</v>
      </c>
      <c r="M48" s="23" t="str">
        <f t="shared" si="3"/>
        <v>13:45:0</v>
      </c>
      <c r="N48" s="2">
        <f t="shared" si="4"/>
        <v>90</v>
      </c>
      <c r="O48" s="2">
        <v>3</v>
      </c>
    </row>
    <row r="49" spans="1:15">
      <c r="A49" s="16">
        <v>45</v>
      </c>
      <c r="B49" s="23" t="s">
        <v>771</v>
      </c>
      <c r="C49" s="2">
        <v>90</v>
      </c>
      <c r="D49" s="2">
        <v>3</v>
      </c>
      <c r="G49" s="23">
        <v>0.73611111111111505</v>
      </c>
      <c r="I49" s="2" t="str">
        <f t="shared" si="0"/>
        <v>17:40:0</v>
      </c>
      <c r="J49" s="2">
        <v>90</v>
      </c>
      <c r="K49" s="2">
        <v>2</v>
      </c>
      <c r="L49" s="23">
        <v>0.59375</v>
      </c>
      <c r="M49" s="23" t="str">
        <f t="shared" si="1"/>
        <v>14:15:0</v>
      </c>
      <c r="N49" s="2">
        <f t="shared" si="4"/>
        <v>90</v>
      </c>
      <c r="O49" s="2">
        <v>3</v>
      </c>
    </row>
    <row r="50" spans="1:15">
      <c r="A50" s="16">
        <v>46</v>
      </c>
      <c r="B50" s="23" t="s">
        <v>772</v>
      </c>
      <c r="C50" s="2">
        <v>90</v>
      </c>
      <c r="D50" s="2">
        <v>3</v>
      </c>
      <c r="G50" s="23">
        <v>0.74305555555556002</v>
      </c>
      <c r="I50" s="2" t="str">
        <f t="shared" si="0"/>
        <v>17:50:0</v>
      </c>
      <c r="J50" s="2">
        <v>90</v>
      </c>
      <c r="K50" s="2">
        <v>2</v>
      </c>
      <c r="L50" s="23">
        <v>0.61458333333333404</v>
      </c>
      <c r="M50" s="23" t="str">
        <f t="shared" si="1"/>
        <v>14:45:0</v>
      </c>
      <c r="N50" s="2">
        <f t="shared" si="2"/>
        <v>90</v>
      </c>
      <c r="O50" s="2">
        <v>3</v>
      </c>
    </row>
    <row r="51" spans="1:15">
      <c r="A51" s="16">
        <v>47</v>
      </c>
      <c r="B51" s="23" t="s">
        <v>773</v>
      </c>
      <c r="C51" s="2">
        <v>90</v>
      </c>
      <c r="D51" s="2">
        <v>3</v>
      </c>
      <c r="G51" s="23">
        <v>0.75694444444444897</v>
      </c>
      <c r="I51" s="2" t="str">
        <f t="shared" si="0"/>
        <v>18:10:0</v>
      </c>
      <c r="J51" s="2">
        <v>90</v>
      </c>
      <c r="K51" s="2">
        <v>2</v>
      </c>
      <c r="L51" s="23">
        <v>0.63541666666666696</v>
      </c>
      <c r="M51" s="23" t="str">
        <f t="shared" si="1"/>
        <v>15:15:0</v>
      </c>
      <c r="N51" s="2">
        <f t="shared" si="2"/>
        <v>90</v>
      </c>
      <c r="O51" s="2">
        <v>3</v>
      </c>
    </row>
    <row r="52" spans="1:15">
      <c r="A52" s="29">
        <v>48</v>
      </c>
      <c r="B52" s="23" t="s">
        <v>774</v>
      </c>
      <c r="C52" s="2">
        <v>90</v>
      </c>
      <c r="D52" s="2">
        <v>3</v>
      </c>
      <c r="G52" s="23">
        <v>0.76388888888889395</v>
      </c>
      <c r="I52" s="2" t="str">
        <f t="shared" si="0"/>
        <v>18:20:0</v>
      </c>
      <c r="J52" s="2">
        <v>90</v>
      </c>
      <c r="K52" s="2">
        <v>2</v>
      </c>
      <c r="L52" s="23">
        <v>0.65625</v>
      </c>
      <c r="M52" s="23" t="str">
        <f t="shared" si="1"/>
        <v>15:45:0</v>
      </c>
      <c r="N52" s="2">
        <f t="shared" si="2"/>
        <v>90</v>
      </c>
      <c r="O52" s="2">
        <v>3</v>
      </c>
    </row>
    <row r="53" spans="1:15">
      <c r="A53" s="10">
        <v>49</v>
      </c>
      <c r="B53" s="23" t="s">
        <v>775</v>
      </c>
      <c r="C53" s="2">
        <v>90</v>
      </c>
      <c r="D53" s="2">
        <v>3</v>
      </c>
      <c r="G53" s="23">
        <v>0.77083333333333803</v>
      </c>
      <c r="I53" s="2" t="str">
        <f t="shared" si="0"/>
        <v>18:30:0</v>
      </c>
      <c r="J53" s="2">
        <v>90</v>
      </c>
      <c r="K53" s="2">
        <v>2</v>
      </c>
      <c r="L53" s="23">
        <v>0.67708333333333404</v>
      </c>
      <c r="M53" s="23" t="str">
        <f t="shared" si="1"/>
        <v>16:15:0</v>
      </c>
      <c r="N53" s="2">
        <f t="shared" si="2"/>
        <v>90</v>
      </c>
      <c r="O53" s="2">
        <v>3</v>
      </c>
    </row>
    <row r="54" spans="1:15">
      <c r="A54" s="16">
        <v>50</v>
      </c>
      <c r="B54" s="23" t="s">
        <v>776</v>
      </c>
      <c r="C54" s="2">
        <v>90</v>
      </c>
      <c r="D54" s="2">
        <v>3</v>
      </c>
      <c r="G54" s="23">
        <v>0.77777777777778301</v>
      </c>
      <c r="I54" s="2" t="str">
        <f t="shared" si="0"/>
        <v>18:40:0</v>
      </c>
      <c r="J54" s="2">
        <v>90</v>
      </c>
      <c r="K54" s="2">
        <v>2</v>
      </c>
      <c r="L54" s="23">
        <v>0.69791666666666696</v>
      </c>
      <c r="M54" s="23" t="str">
        <f t="shared" si="1"/>
        <v>16:45:0</v>
      </c>
      <c r="N54" s="2">
        <f t="shared" si="2"/>
        <v>90</v>
      </c>
      <c r="O54" s="2">
        <v>3</v>
      </c>
    </row>
    <row r="55" spans="1:15">
      <c r="A55" s="16">
        <v>51</v>
      </c>
      <c r="B55" s="23" t="s">
        <v>777</v>
      </c>
      <c r="C55" s="2">
        <v>90</v>
      </c>
      <c r="D55" s="2">
        <v>3</v>
      </c>
      <c r="G55" s="23">
        <v>0.78472222222222698</v>
      </c>
      <c r="I55" s="2" t="str">
        <f t="shared" si="0"/>
        <v>18:50:0</v>
      </c>
      <c r="J55" s="2">
        <v>90</v>
      </c>
      <c r="K55" s="2">
        <v>2</v>
      </c>
      <c r="L55" s="23">
        <v>0.71875</v>
      </c>
      <c r="M55" s="23" t="str">
        <f t="shared" si="1"/>
        <v>17:15:0</v>
      </c>
      <c r="N55" s="2">
        <f t="shared" si="2"/>
        <v>90</v>
      </c>
      <c r="O55" s="2">
        <v>3</v>
      </c>
    </row>
    <row r="56" spans="1:15">
      <c r="A56" s="16">
        <v>52</v>
      </c>
      <c r="B56" s="23" t="s">
        <v>778</v>
      </c>
      <c r="C56" s="2">
        <v>90</v>
      </c>
      <c r="D56" s="2">
        <v>3</v>
      </c>
      <c r="G56" s="23">
        <v>0.79861111111111605</v>
      </c>
      <c r="I56" s="2" t="str">
        <f t="shared" si="0"/>
        <v>19:10:0</v>
      </c>
      <c r="J56" s="2">
        <v>90</v>
      </c>
      <c r="K56" s="2">
        <v>2</v>
      </c>
      <c r="L56" s="23">
        <v>0.73958333333333404</v>
      </c>
      <c r="M56" s="23" t="str">
        <f t="shared" si="1"/>
        <v>17:45:0</v>
      </c>
      <c r="N56" s="2">
        <f t="shared" si="2"/>
        <v>90</v>
      </c>
      <c r="O56" s="2">
        <v>3</v>
      </c>
    </row>
    <row r="57" spans="1:15">
      <c r="A57" s="16">
        <v>53</v>
      </c>
      <c r="B57" s="23" t="s">
        <v>779</v>
      </c>
      <c r="C57" s="2">
        <v>90</v>
      </c>
      <c r="D57" s="2">
        <v>3</v>
      </c>
      <c r="G57" s="23">
        <v>0.80555555555556102</v>
      </c>
      <c r="I57" s="2" t="str">
        <f t="shared" si="0"/>
        <v>19:20:0</v>
      </c>
      <c r="J57" s="2">
        <v>90</v>
      </c>
      <c r="K57" s="2">
        <v>2</v>
      </c>
      <c r="L57" s="23">
        <v>0.76041666666666696</v>
      </c>
      <c r="M57" s="23" t="str">
        <f t="shared" si="1"/>
        <v>18:15:0</v>
      </c>
      <c r="N57" s="2">
        <f t="shared" si="2"/>
        <v>90</v>
      </c>
      <c r="O57" s="2">
        <v>3</v>
      </c>
    </row>
    <row r="58" spans="1:15">
      <c r="A58" s="16">
        <v>54</v>
      </c>
      <c r="B58" s="23" t="s">
        <v>780</v>
      </c>
      <c r="C58" s="2">
        <v>90</v>
      </c>
      <c r="D58" s="2">
        <v>3</v>
      </c>
      <c r="G58" s="23">
        <v>0.812500000000005</v>
      </c>
      <c r="I58" s="2" t="str">
        <f t="shared" si="0"/>
        <v>19:30:0</v>
      </c>
      <c r="J58" s="2">
        <v>90</v>
      </c>
      <c r="K58" s="2">
        <v>2</v>
      </c>
      <c r="L58" s="23">
        <v>0.78125</v>
      </c>
      <c r="M58" s="23" t="str">
        <f t="shared" si="1"/>
        <v>18:45:0</v>
      </c>
      <c r="N58" s="2">
        <f t="shared" si="2"/>
        <v>90</v>
      </c>
      <c r="O58" s="2">
        <v>3</v>
      </c>
    </row>
    <row r="59" spans="1:15">
      <c r="A59" s="16">
        <v>55</v>
      </c>
      <c r="B59" s="23" t="s">
        <v>781</v>
      </c>
      <c r="C59" s="2">
        <v>90</v>
      </c>
      <c r="D59" s="2">
        <v>3</v>
      </c>
      <c r="G59" s="23">
        <v>0.81944444444444997</v>
      </c>
      <c r="I59" s="2" t="str">
        <f t="shared" si="0"/>
        <v>19:40:0</v>
      </c>
      <c r="J59" s="2">
        <v>90</v>
      </c>
      <c r="K59" s="2">
        <v>2</v>
      </c>
      <c r="L59" s="23">
        <v>0.80208333333333404</v>
      </c>
      <c r="M59" s="23" t="str">
        <f t="shared" si="1"/>
        <v>19:15:0</v>
      </c>
      <c r="N59" s="2">
        <f t="shared" si="2"/>
        <v>90</v>
      </c>
      <c r="O59" s="2">
        <v>3</v>
      </c>
    </row>
    <row r="60" spans="1:15">
      <c r="A60" s="16">
        <v>56</v>
      </c>
      <c r="B60" s="23" t="s">
        <v>782</v>
      </c>
      <c r="C60" s="2">
        <v>90</v>
      </c>
      <c r="D60" s="2">
        <v>3</v>
      </c>
      <c r="G60" s="23">
        <v>0.82638888888889395</v>
      </c>
      <c r="I60" s="2" t="str">
        <f t="shared" si="0"/>
        <v>19:50:0</v>
      </c>
      <c r="J60" s="2">
        <v>90</v>
      </c>
      <c r="K60" s="2">
        <v>2</v>
      </c>
      <c r="L60" s="23">
        <v>0.82291666666666696</v>
      </c>
      <c r="M60" s="23" t="str">
        <f t="shared" si="1"/>
        <v>19:45:0</v>
      </c>
      <c r="N60" s="2">
        <f t="shared" si="2"/>
        <v>90</v>
      </c>
      <c r="O60" s="2">
        <v>3</v>
      </c>
    </row>
    <row r="61" spans="1:15">
      <c r="A61" s="16">
        <v>57</v>
      </c>
      <c r="B61" s="23" t="s">
        <v>783</v>
      </c>
      <c r="C61" s="2">
        <v>90</v>
      </c>
      <c r="D61" s="2">
        <v>3</v>
      </c>
      <c r="G61" s="23">
        <v>0.84027777777778301</v>
      </c>
      <c r="I61" s="2" t="str">
        <f t="shared" si="0"/>
        <v>20:10:0</v>
      </c>
      <c r="J61" s="2">
        <v>90</v>
      </c>
      <c r="K61" s="2">
        <v>2</v>
      </c>
      <c r="L61" s="23">
        <v>0.84375</v>
      </c>
      <c r="M61" s="23" t="str">
        <f t="shared" si="1"/>
        <v>20:15:0</v>
      </c>
      <c r="N61" s="2">
        <f t="shared" si="2"/>
        <v>90</v>
      </c>
      <c r="O61" s="2">
        <v>3</v>
      </c>
    </row>
    <row r="62" spans="1:15">
      <c r="A62" s="16">
        <v>58</v>
      </c>
      <c r="B62" s="23" t="s">
        <v>784</v>
      </c>
      <c r="C62" s="2">
        <v>90</v>
      </c>
      <c r="D62" s="2">
        <v>3</v>
      </c>
      <c r="G62" s="23">
        <v>0.84722222222222798</v>
      </c>
      <c r="I62" s="2" t="str">
        <f t="shared" si="0"/>
        <v>20:20:0</v>
      </c>
      <c r="J62" s="2">
        <v>90</v>
      </c>
      <c r="K62" s="2">
        <v>2</v>
      </c>
      <c r="L62" s="23">
        <v>0.86458333333333404</v>
      </c>
      <c r="M62" s="23" t="str">
        <f t="shared" si="1"/>
        <v>20:45:0</v>
      </c>
      <c r="N62" s="2">
        <f t="shared" si="2"/>
        <v>90</v>
      </c>
      <c r="O62" s="2">
        <v>3</v>
      </c>
    </row>
    <row r="63" spans="1:15">
      <c r="A63" s="16">
        <v>59</v>
      </c>
      <c r="B63" s="23" t="s">
        <v>785</v>
      </c>
      <c r="C63" s="2">
        <v>90</v>
      </c>
      <c r="D63" s="2">
        <v>3</v>
      </c>
      <c r="G63" s="23">
        <v>0.85416666666667296</v>
      </c>
      <c r="I63" s="2" t="str">
        <f t="shared" si="0"/>
        <v>20:30:0</v>
      </c>
      <c r="J63" s="2">
        <v>90</v>
      </c>
      <c r="K63" s="2">
        <v>2</v>
      </c>
      <c r="L63" s="23">
        <v>0.88541666666666696</v>
      </c>
      <c r="M63" s="23" t="str">
        <f t="shared" si="1"/>
        <v>21:15:0</v>
      </c>
      <c r="N63" s="2">
        <f t="shared" si="2"/>
        <v>90</v>
      </c>
      <c r="O63" s="2">
        <v>3</v>
      </c>
    </row>
    <row r="64" spans="1:15">
      <c r="A64" s="16">
        <v>60</v>
      </c>
      <c r="B64" s="23" t="s">
        <v>786</v>
      </c>
      <c r="C64" s="2">
        <v>90</v>
      </c>
      <c r="D64" s="2">
        <v>3</v>
      </c>
      <c r="G64" s="23">
        <v>0.86111111111111704</v>
      </c>
      <c r="I64" s="2" t="str">
        <f t="shared" si="0"/>
        <v>20:40:0</v>
      </c>
      <c r="J64" s="2">
        <v>90</v>
      </c>
      <c r="K64" s="2">
        <v>2</v>
      </c>
      <c r="L64" s="23">
        <v>0.90625</v>
      </c>
      <c r="M64" s="23" t="str">
        <f t="shared" si="1"/>
        <v>21:45:0</v>
      </c>
      <c r="N64" s="2">
        <f t="shared" si="2"/>
        <v>90</v>
      </c>
      <c r="O64" s="2">
        <v>3</v>
      </c>
    </row>
    <row r="65" spans="1:15">
      <c r="A65" s="16">
        <v>61</v>
      </c>
      <c r="B65" s="23" t="s">
        <v>757</v>
      </c>
      <c r="C65" s="2">
        <v>90</v>
      </c>
      <c r="D65" s="15">
        <v>4</v>
      </c>
      <c r="G65" s="23">
        <v>0.86805555555556202</v>
      </c>
      <c r="I65" s="2" t="str">
        <f t="shared" si="0"/>
        <v>20:50:0</v>
      </c>
      <c r="J65" s="2">
        <v>90</v>
      </c>
      <c r="K65" s="2">
        <v>2</v>
      </c>
      <c r="L65" s="23"/>
      <c r="M65" s="23"/>
      <c r="N65" s="2"/>
      <c r="O65" s="2"/>
    </row>
    <row r="66" spans="1:15">
      <c r="A66" s="16">
        <v>62</v>
      </c>
      <c r="B66" s="23" t="s">
        <v>758</v>
      </c>
      <c r="C66" s="2">
        <v>90</v>
      </c>
      <c r="D66" s="15">
        <v>4</v>
      </c>
      <c r="G66" s="23">
        <v>0.88194444444445097</v>
      </c>
      <c r="I66" s="2" t="str">
        <f t="shared" si="0"/>
        <v>21:10:0</v>
      </c>
      <c r="J66" s="2">
        <v>90</v>
      </c>
      <c r="K66" s="2">
        <v>2</v>
      </c>
      <c r="L66" s="23"/>
      <c r="M66" s="23"/>
      <c r="N66" s="2"/>
      <c r="O66" s="2"/>
    </row>
    <row r="67" spans="1:15">
      <c r="A67" s="16">
        <v>63</v>
      </c>
      <c r="B67" s="23" t="s">
        <v>759</v>
      </c>
      <c r="C67" s="2">
        <v>90</v>
      </c>
      <c r="D67" s="15">
        <v>4</v>
      </c>
      <c r="G67" s="23">
        <v>0.88888888888889495</v>
      </c>
      <c r="I67" s="2" t="str">
        <f t="shared" si="0"/>
        <v>21:20:0</v>
      </c>
      <c r="J67" s="2">
        <v>90</v>
      </c>
      <c r="K67" s="2">
        <v>2</v>
      </c>
      <c r="L67" s="23"/>
      <c r="M67" s="23"/>
      <c r="N67" s="2"/>
      <c r="O67" s="2"/>
    </row>
    <row r="68" spans="1:15">
      <c r="A68" s="16">
        <v>64</v>
      </c>
      <c r="B68" s="23" t="s">
        <v>760</v>
      </c>
      <c r="C68" s="2">
        <v>90</v>
      </c>
      <c r="D68" s="15">
        <v>4</v>
      </c>
      <c r="G68" s="23">
        <v>0.89583333333334003</v>
      </c>
      <c r="I68" s="2" t="str">
        <f t="shared" si="0"/>
        <v>21:30:0</v>
      </c>
      <c r="J68" s="2">
        <v>90</v>
      </c>
      <c r="K68" s="2">
        <v>2</v>
      </c>
      <c r="L68" s="23"/>
      <c r="M68" s="23"/>
      <c r="N68" s="2"/>
      <c r="O68" s="2"/>
    </row>
    <row r="69" spans="1:15">
      <c r="A69" s="16">
        <v>65</v>
      </c>
      <c r="B69" s="23" t="s">
        <v>761</v>
      </c>
      <c r="C69" s="2">
        <v>90</v>
      </c>
      <c r="D69" s="15">
        <v>4</v>
      </c>
      <c r="G69" s="23">
        <v>0.90277777777778401</v>
      </c>
      <c r="I69" s="2" t="str">
        <f t="shared" ref="I69:I132" si="5">TEXT(G69,"H:M:S")</f>
        <v>21:40:0</v>
      </c>
      <c r="J69" s="2">
        <v>90</v>
      </c>
      <c r="K69" s="2">
        <v>2</v>
      </c>
      <c r="L69" s="23"/>
      <c r="M69" s="23"/>
      <c r="N69" s="2"/>
      <c r="O69" s="2"/>
    </row>
    <row r="70" spans="1:15">
      <c r="A70" s="16">
        <v>66</v>
      </c>
      <c r="B70" s="23" t="s">
        <v>762</v>
      </c>
      <c r="C70" s="2">
        <v>90</v>
      </c>
      <c r="D70" s="15">
        <v>4</v>
      </c>
      <c r="G70" s="23">
        <v>0.90972222222222898</v>
      </c>
      <c r="I70" s="2" t="str">
        <f t="shared" si="5"/>
        <v>21:50:0</v>
      </c>
      <c r="J70" s="2">
        <v>90</v>
      </c>
      <c r="K70" s="2">
        <v>2</v>
      </c>
      <c r="L70" s="23"/>
      <c r="M70" s="23"/>
      <c r="N70" s="2"/>
      <c r="O70" s="2"/>
    </row>
    <row r="71" spans="1:15">
      <c r="A71" s="16">
        <v>67</v>
      </c>
      <c r="B71" s="23" t="s">
        <v>763</v>
      </c>
      <c r="C71" s="2">
        <v>90</v>
      </c>
      <c r="D71" s="15">
        <v>4</v>
      </c>
      <c r="G71" s="23">
        <v>0.91666666666667396</v>
      </c>
      <c r="I71" s="2" t="str">
        <f t="shared" si="5"/>
        <v>22:0:0</v>
      </c>
      <c r="J71" s="2">
        <v>90</v>
      </c>
      <c r="K71" s="2">
        <v>2</v>
      </c>
      <c r="L71" s="23"/>
      <c r="M71" s="23"/>
      <c r="N71" s="2"/>
      <c r="O71" s="2"/>
    </row>
    <row r="72" spans="1:15">
      <c r="A72" s="16">
        <v>68</v>
      </c>
      <c r="B72" s="23" t="s">
        <v>764</v>
      </c>
      <c r="C72" s="2">
        <v>90</v>
      </c>
      <c r="D72" s="15">
        <v>4</v>
      </c>
      <c r="G72" s="23">
        <v>0.92361111111111904</v>
      </c>
      <c r="I72" s="2" t="str">
        <f t="shared" si="5"/>
        <v>22:10:0</v>
      </c>
      <c r="J72" s="2">
        <v>90</v>
      </c>
      <c r="K72" s="2">
        <v>2</v>
      </c>
      <c r="L72" s="23"/>
      <c r="M72" s="23"/>
      <c r="N72" s="2"/>
      <c r="O72" s="2"/>
    </row>
    <row r="73" spans="1:15">
      <c r="A73" s="16">
        <v>69</v>
      </c>
      <c r="B73" s="23" t="s">
        <v>765</v>
      </c>
      <c r="C73" s="2">
        <v>90</v>
      </c>
      <c r="D73" s="15">
        <v>4</v>
      </c>
      <c r="G73" s="23">
        <v>0.93055555555556402</v>
      </c>
      <c r="I73" s="2" t="str">
        <f t="shared" si="5"/>
        <v>22:20:0</v>
      </c>
      <c r="J73" s="2">
        <v>90</v>
      </c>
      <c r="K73" s="2">
        <v>2</v>
      </c>
      <c r="L73" s="23"/>
      <c r="M73" s="23"/>
      <c r="N73" s="2"/>
      <c r="O73" s="2"/>
    </row>
    <row r="74" spans="1:15">
      <c r="A74" s="16">
        <v>70</v>
      </c>
      <c r="B74" s="23" t="s">
        <v>766</v>
      </c>
      <c r="C74" s="2">
        <v>90</v>
      </c>
      <c r="D74" s="15">
        <v>4</v>
      </c>
      <c r="G74" s="23">
        <v>0.93750000000000899</v>
      </c>
      <c r="I74" s="2" t="str">
        <f t="shared" si="5"/>
        <v>22:30:0</v>
      </c>
      <c r="J74" s="2">
        <v>90</v>
      </c>
      <c r="K74" s="2">
        <v>2</v>
      </c>
      <c r="L74" s="23"/>
      <c r="M74" s="23"/>
      <c r="N74" s="2"/>
      <c r="O74" s="2"/>
    </row>
    <row r="75" spans="1:15">
      <c r="A75" s="16">
        <v>71</v>
      </c>
      <c r="B75" s="23" t="s">
        <v>767</v>
      </c>
      <c r="C75" s="2">
        <v>90</v>
      </c>
      <c r="D75" s="15">
        <v>4</v>
      </c>
      <c r="G75" s="23">
        <v>0.94444444444445397</v>
      </c>
      <c r="I75" s="2" t="str">
        <f t="shared" si="5"/>
        <v>22:40:0</v>
      </c>
      <c r="J75" s="2">
        <v>90</v>
      </c>
      <c r="K75" s="2">
        <v>2</v>
      </c>
      <c r="L75" s="23"/>
      <c r="M75" s="23"/>
      <c r="N75" s="2"/>
      <c r="O75" s="2"/>
    </row>
    <row r="76" spans="1:15">
      <c r="A76" s="16">
        <v>72</v>
      </c>
      <c r="B76" s="23" t="s">
        <v>768</v>
      </c>
      <c r="C76" s="2">
        <v>90</v>
      </c>
      <c r="D76" s="15">
        <v>4</v>
      </c>
      <c r="G76" s="23">
        <v>0.95138888888889905</v>
      </c>
      <c r="I76" s="2" t="str">
        <f t="shared" si="5"/>
        <v>22:50:0</v>
      </c>
      <c r="J76" s="2">
        <v>90</v>
      </c>
      <c r="K76" s="2">
        <v>2</v>
      </c>
      <c r="L76" s="23"/>
      <c r="M76" s="23"/>
      <c r="N76" s="2"/>
      <c r="O76" s="2"/>
    </row>
    <row r="77" spans="1:15">
      <c r="A77" s="16">
        <v>73</v>
      </c>
      <c r="B77" s="23" t="s">
        <v>769</v>
      </c>
      <c r="C77" s="2">
        <v>90</v>
      </c>
      <c r="D77" s="15">
        <v>4</v>
      </c>
      <c r="G77" s="23">
        <v>0.95833333333334403</v>
      </c>
      <c r="I77" s="2" t="str">
        <f t="shared" si="5"/>
        <v>23:0:0</v>
      </c>
      <c r="J77" s="2">
        <v>90</v>
      </c>
      <c r="K77" s="2">
        <v>2</v>
      </c>
      <c r="L77" s="23"/>
      <c r="M77" s="23"/>
      <c r="N77" s="2"/>
      <c r="O77" s="2"/>
    </row>
    <row r="78" spans="1:15">
      <c r="A78" s="16">
        <v>74</v>
      </c>
      <c r="B78" s="23" t="s">
        <v>770</v>
      </c>
      <c r="C78" s="2">
        <v>90</v>
      </c>
      <c r="D78" s="15">
        <v>4</v>
      </c>
      <c r="G78" s="23">
        <v>0.965277777777789</v>
      </c>
      <c r="I78" s="2" t="str">
        <f t="shared" si="5"/>
        <v>23:10:0</v>
      </c>
      <c r="J78" s="2">
        <v>90</v>
      </c>
      <c r="K78" s="2">
        <v>2</v>
      </c>
      <c r="L78" s="23"/>
      <c r="M78" s="23"/>
      <c r="N78" s="2"/>
      <c r="O78" s="2"/>
    </row>
    <row r="79" spans="1:15">
      <c r="A79" s="16">
        <v>75</v>
      </c>
      <c r="B79" s="23" t="s">
        <v>771</v>
      </c>
      <c r="C79" s="2">
        <v>90</v>
      </c>
      <c r="D79" s="15">
        <v>4</v>
      </c>
      <c r="G79" s="23">
        <v>0.97222222222223398</v>
      </c>
      <c r="I79" s="2" t="str">
        <f t="shared" si="5"/>
        <v>23:20:0</v>
      </c>
      <c r="J79" s="2">
        <v>90</v>
      </c>
      <c r="K79" s="2">
        <v>2</v>
      </c>
      <c r="L79" s="23"/>
      <c r="M79" s="23"/>
      <c r="N79" s="2"/>
      <c r="O79" s="2"/>
    </row>
    <row r="80" spans="1:15">
      <c r="A80" s="16">
        <v>76</v>
      </c>
      <c r="B80" s="23" t="s">
        <v>772</v>
      </c>
      <c r="C80" s="2">
        <v>90</v>
      </c>
      <c r="D80" s="15">
        <v>4</v>
      </c>
      <c r="G80" s="23">
        <v>0.97916666666667895</v>
      </c>
      <c r="I80" s="2" t="str">
        <f t="shared" si="5"/>
        <v>23:30:0</v>
      </c>
      <c r="J80" s="2">
        <v>90</v>
      </c>
      <c r="K80" s="2">
        <v>2</v>
      </c>
      <c r="L80" s="23"/>
      <c r="M80" s="23"/>
      <c r="N80" s="2"/>
      <c r="O80" s="2"/>
    </row>
    <row r="81" spans="1:15">
      <c r="A81" s="16">
        <v>77</v>
      </c>
      <c r="B81" s="23" t="s">
        <v>773</v>
      </c>
      <c r="C81" s="2">
        <v>90</v>
      </c>
      <c r="D81" s="15">
        <v>4</v>
      </c>
      <c r="G81" s="23">
        <v>0.98611111111112404</v>
      </c>
      <c r="I81" s="2" t="str">
        <f t="shared" si="5"/>
        <v>23:40:0</v>
      </c>
      <c r="J81" s="2">
        <v>90</v>
      </c>
      <c r="K81" s="2">
        <v>2</v>
      </c>
      <c r="L81" s="23"/>
      <c r="M81" s="23"/>
      <c r="N81" s="2"/>
      <c r="O81" s="2"/>
    </row>
    <row r="82" spans="1:15">
      <c r="A82" s="16">
        <v>78</v>
      </c>
      <c r="B82" s="23" t="s">
        <v>774</v>
      </c>
      <c r="C82" s="2">
        <v>90</v>
      </c>
      <c r="D82" s="15">
        <v>4</v>
      </c>
      <c r="G82" s="23">
        <v>0.99305555555556901</v>
      </c>
      <c r="I82" s="2" t="str">
        <f t="shared" si="5"/>
        <v>23:50:0</v>
      </c>
      <c r="J82" s="2">
        <v>90</v>
      </c>
      <c r="K82" s="2">
        <v>2</v>
      </c>
      <c r="L82" s="23"/>
      <c r="M82" s="23"/>
      <c r="N82" s="2"/>
      <c r="O82" s="2"/>
    </row>
    <row r="83" spans="1:15">
      <c r="A83" s="16">
        <v>79</v>
      </c>
      <c r="B83" s="23" t="s">
        <v>775</v>
      </c>
      <c r="C83" s="2">
        <v>90</v>
      </c>
      <c r="D83" s="15">
        <v>4</v>
      </c>
      <c r="G83" s="23">
        <f>G5</f>
        <v>0.40277777777777801</v>
      </c>
      <c r="I83" s="2" t="str">
        <f t="shared" si="5"/>
        <v>9:40:0</v>
      </c>
      <c r="J83" s="2">
        <v>90</v>
      </c>
      <c r="K83" s="2">
        <f>K5+1</f>
        <v>3</v>
      </c>
      <c r="L83" s="23"/>
      <c r="M83" s="23"/>
      <c r="N83" s="2"/>
      <c r="O83" s="2"/>
    </row>
    <row r="84" spans="1:15">
      <c r="A84" s="16">
        <v>80</v>
      </c>
      <c r="B84" s="23" t="s">
        <v>776</v>
      </c>
      <c r="C84" s="2">
        <v>90</v>
      </c>
      <c r="D84" s="15">
        <v>4</v>
      </c>
      <c r="G84" s="23">
        <f t="shared" ref="G84:G147" si="6">G6</f>
        <v>0.40972222222222199</v>
      </c>
      <c r="I84" s="2" t="str">
        <f t="shared" si="5"/>
        <v>9:50:0</v>
      </c>
      <c r="J84" s="2">
        <v>90</v>
      </c>
      <c r="K84" s="2">
        <f t="shared" ref="K84:K147" si="7">K6+1</f>
        <v>3</v>
      </c>
      <c r="L84" s="23"/>
      <c r="M84" s="23"/>
      <c r="N84" s="2"/>
      <c r="O84" s="2"/>
    </row>
    <row r="85" spans="1:15">
      <c r="A85" s="16">
        <v>81</v>
      </c>
      <c r="B85" s="23" t="s">
        <v>777</v>
      </c>
      <c r="C85" s="2">
        <v>90</v>
      </c>
      <c r="D85" s="15">
        <v>4</v>
      </c>
      <c r="G85" s="23">
        <f t="shared" si="6"/>
        <v>0.41666666666666702</v>
      </c>
      <c r="I85" s="2" t="str">
        <f t="shared" si="5"/>
        <v>10:0:0</v>
      </c>
      <c r="J85" s="2">
        <v>90</v>
      </c>
      <c r="K85" s="2">
        <f t="shared" si="7"/>
        <v>3</v>
      </c>
      <c r="L85" s="23"/>
      <c r="M85" s="23"/>
      <c r="N85" s="2"/>
      <c r="O85" s="2"/>
    </row>
    <row r="86" spans="1:15">
      <c r="A86" s="16">
        <v>82</v>
      </c>
      <c r="B86" s="23" t="s">
        <v>778</v>
      </c>
      <c r="C86" s="2">
        <v>90</v>
      </c>
      <c r="D86" s="15">
        <v>4</v>
      </c>
      <c r="G86" s="23">
        <f t="shared" si="6"/>
        <v>0.42361111111111099</v>
      </c>
      <c r="I86" s="2" t="str">
        <f t="shared" si="5"/>
        <v>10:10:0</v>
      </c>
      <c r="J86" s="2">
        <v>90</v>
      </c>
      <c r="K86" s="2">
        <f t="shared" si="7"/>
        <v>3</v>
      </c>
      <c r="L86" s="23"/>
      <c r="M86" s="23"/>
      <c r="N86" s="2"/>
      <c r="O86" s="2"/>
    </row>
    <row r="87" spans="1:15">
      <c r="A87" s="16">
        <v>83</v>
      </c>
      <c r="B87" s="23" t="s">
        <v>779</v>
      </c>
      <c r="C87" s="2">
        <v>90</v>
      </c>
      <c r="D87" s="15">
        <v>4</v>
      </c>
      <c r="G87" s="23">
        <f t="shared" si="6"/>
        <v>0.43055555555555602</v>
      </c>
      <c r="I87" s="2" t="str">
        <f t="shared" si="5"/>
        <v>10:20:0</v>
      </c>
      <c r="J87" s="2">
        <v>90</v>
      </c>
      <c r="K87" s="2">
        <f t="shared" si="7"/>
        <v>3</v>
      </c>
      <c r="L87" s="23"/>
      <c r="M87" s="23"/>
      <c r="N87" s="2"/>
      <c r="O87" s="2"/>
    </row>
    <row r="88" spans="1:15">
      <c r="A88" s="16">
        <v>84</v>
      </c>
      <c r="B88" s="23" t="s">
        <v>780</v>
      </c>
      <c r="C88" s="2">
        <v>90</v>
      </c>
      <c r="D88" s="15">
        <v>4</v>
      </c>
      <c r="G88" s="23">
        <f t="shared" si="6"/>
        <v>0.4375</v>
      </c>
      <c r="I88" s="2" t="str">
        <f t="shared" si="5"/>
        <v>10:30:0</v>
      </c>
      <c r="J88" s="2">
        <v>90</v>
      </c>
      <c r="K88" s="2">
        <f t="shared" si="7"/>
        <v>3</v>
      </c>
      <c r="L88" s="23"/>
      <c r="M88" s="23"/>
      <c r="N88" s="2"/>
      <c r="O88" s="2"/>
    </row>
    <row r="89" spans="1:15">
      <c r="A89" s="16">
        <v>85</v>
      </c>
      <c r="B89" s="23" t="s">
        <v>781</v>
      </c>
      <c r="C89" s="2">
        <v>90</v>
      </c>
      <c r="D89" s="15">
        <v>4</v>
      </c>
      <c r="G89" s="23">
        <f t="shared" si="6"/>
        <v>0.44444444444444497</v>
      </c>
      <c r="I89" s="2" t="str">
        <f t="shared" si="5"/>
        <v>10:40:0</v>
      </c>
      <c r="J89" s="2">
        <v>90</v>
      </c>
      <c r="K89" s="2">
        <f t="shared" si="7"/>
        <v>3</v>
      </c>
      <c r="L89" s="23"/>
      <c r="M89" s="23"/>
      <c r="N89" s="2"/>
      <c r="O89" s="2"/>
    </row>
    <row r="90" spans="1:15">
      <c r="A90" s="16">
        <v>86</v>
      </c>
      <c r="B90" s="23" t="s">
        <v>782</v>
      </c>
      <c r="C90" s="2">
        <v>90</v>
      </c>
      <c r="D90" s="15">
        <v>4</v>
      </c>
      <c r="G90" s="23">
        <f t="shared" si="6"/>
        <v>0.45138888888888901</v>
      </c>
      <c r="I90" s="2" t="str">
        <f t="shared" si="5"/>
        <v>10:50:0</v>
      </c>
      <c r="J90" s="2">
        <v>90</v>
      </c>
      <c r="K90" s="2">
        <f t="shared" si="7"/>
        <v>3</v>
      </c>
      <c r="L90" s="23"/>
      <c r="M90" s="23"/>
      <c r="N90" s="2"/>
      <c r="O90" s="2"/>
    </row>
    <row r="91" spans="1:15">
      <c r="A91" s="16">
        <v>87</v>
      </c>
      <c r="B91" s="23" t="s">
        <v>783</v>
      </c>
      <c r="C91" s="2">
        <v>90</v>
      </c>
      <c r="D91" s="15">
        <v>4</v>
      </c>
      <c r="G91" s="23">
        <f t="shared" si="6"/>
        <v>0.46527777777777901</v>
      </c>
      <c r="I91" s="2" t="str">
        <f t="shared" si="5"/>
        <v>11:10:0</v>
      </c>
      <c r="J91" s="2">
        <v>90</v>
      </c>
      <c r="K91" s="2">
        <f t="shared" si="7"/>
        <v>3</v>
      </c>
      <c r="L91" s="23"/>
      <c r="M91" s="23"/>
      <c r="N91" s="2"/>
      <c r="O91" s="2"/>
    </row>
    <row r="92" spans="1:15">
      <c r="A92" s="16">
        <v>88</v>
      </c>
      <c r="B92" s="23" t="s">
        <v>784</v>
      </c>
      <c r="C92" s="2">
        <v>90</v>
      </c>
      <c r="D92" s="15">
        <v>4</v>
      </c>
      <c r="G92" s="23">
        <f t="shared" si="6"/>
        <v>0.47222222222222299</v>
      </c>
      <c r="I92" s="2" t="str">
        <f t="shared" si="5"/>
        <v>11:20:0</v>
      </c>
      <c r="J92" s="2">
        <v>90</v>
      </c>
      <c r="K92" s="2">
        <f t="shared" si="7"/>
        <v>3</v>
      </c>
      <c r="L92" s="23"/>
      <c r="M92" s="23"/>
      <c r="N92" s="2"/>
      <c r="O92" s="2"/>
    </row>
    <row r="93" spans="1:15">
      <c r="A93" s="16">
        <v>89</v>
      </c>
      <c r="B93" s="23" t="s">
        <v>785</v>
      </c>
      <c r="C93" s="2">
        <v>90</v>
      </c>
      <c r="D93" s="15">
        <v>4</v>
      </c>
      <c r="G93" s="23">
        <f t="shared" si="6"/>
        <v>0.47916666666666802</v>
      </c>
      <c r="I93" s="2" t="str">
        <f t="shared" si="5"/>
        <v>11:30:0</v>
      </c>
      <c r="J93" s="2">
        <v>90</v>
      </c>
      <c r="K93" s="2">
        <f t="shared" si="7"/>
        <v>3</v>
      </c>
      <c r="L93" s="23"/>
      <c r="M93" s="23"/>
      <c r="N93" s="2"/>
      <c r="O93" s="2"/>
    </row>
    <row r="94" spans="1:15">
      <c r="A94" s="16">
        <v>90</v>
      </c>
      <c r="B94" s="23" t="s">
        <v>786</v>
      </c>
      <c r="C94" s="2">
        <v>90</v>
      </c>
      <c r="D94" s="15">
        <v>4</v>
      </c>
      <c r="G94" s="23">
        <f t="shared" si="6"/>
        <v>0.48611111111111199</v>
      </c>
      <c r="I94" s="2" t="str">
        <f t="shared" si="5"/>
        <v>11:40:0</v>
      </c>
      <c r="J94" s="2">
        <v>90</v>
      </c>
      <c r="K94" s="2">
        <f t="shared" si="7"/>
        <v>3</v>
      </c>
      <c r="L94" s="23"/>
      <c r="M94" s="23"/>
      <c r="N94" s="2"/>
      <c r="O94" s="2"/>
    </row>
    <row r="95" spans="1:15">
      <c r="G95" s="23">
        <f t="shared" si="6"/>
        <v>0.49305555555555702</v>
      </c>
      <c r="I95" s="2" t="str">
        <f t="shared" si="5"/>
        <v>11:50:0</v>
      </c>
      <c r="J95" s="2">
        <v>90</v>
      </c>
      <c r="K95" s="2">
        <f t="shared" si="7"/>
        <v>3</v>
      </c>
      <c r="L95" s="23"/>
      <c r="M95" s="23"/>
      <c r="N95" s="2"/>
      <c r="O95" s="2"/>
    </row>
    <row r="96" spans="1:15">
      <c r="A96" s="41"/>
      <c r="B96" s="41"/>
      <c r="C96" s="41"/>
      <c r="D96" s="41"/>
      <c r="G96" s="23">
        <f t="shared" si="6"/>
        <v>0.50694444444444597</v>
      </c>
      <c r="I96" s="2" t="str">
        <f t="shared" si="5"/>
        <v>12:10:0</v>
      </c>
      <c r="J96" s="2">
        <v>90</v>
      </c>
      <c r="K96" s="2">
        <f t="shared" si="7"/>
        <v>3</v>
      </c>
      <c r="L96" s="23"/>
      <c r="M96" s="23"/>
      <c r="N96" s="2"/>
      <c r="O96" s="2"/>
    </row>
    <row r="97" spans="1:15">
      <c r="A97" s="16"/>
      <c r="B97" s="42"/>
      <c r="C97" s="41"/>
      <c r="D97" s="41"/>
      <c r="G97" s="23">
        <f t="shared" si="6"/>
        <v>0.51388888888888995</v>
      </c>
      <c r="I97" s="2" t="str">
        <f t="shared" si="5"/>
        <v>12:20:0</v>
      </c>
      <c r="J97" s="2">
        <v>90</v>
      </c>
      <c r="K97" s="2">
        <f t="shared" si="7"/>
        <v>3</v>
      </c>
      <c r="L97" s="23"/>
      <c r="M97" s="23"/>
      <c r="N97" s="2"/>
      <c r="O97" s="2"/>
    </row>
    <row r="98" spans="1:15">
      <c r="A98" s="16"/>
      <c r="B98" s="42"/>
      <c r="C98" s="41"/>
      <c r="D98" s="41"/>
      <c r="G98" s="23">
        <f t="shared" si="6"/>
        <v>0.52083333333333504</v>
      </c>
      <c r="I98" s="2" t="str">
        <f t="shared" si="5"/>
        <v>12:30:0</v>
      </c>
      <c r="J98" s="2">
        <v>90</v>
      </c>
      <c r="K98" s="2">
        <f t="shared" si="7"/>
        <v>3</v>
      </c>
      <c r="L98" s="23"/>
      <c r="M98" s="23"/>
      <c r="N98" s="2"/>
      <c r="O98" s="2"/>
    </row>
    <row r="99" spans="1:15">
      <c r="A99" s="16"/>
      <c r="B99" s="42"/>
      <c r="C99" s="41"/>
      <c r="D99" s="41"/>
      <c r="G99" s="23">
        <f t="shared" si="6"/>
        <v>0.52777777777778001</v>
      </c>
      <c r="I99" s="2" t="str">
        <f t="shared" si="5"/>
        <v>12:40:0</v>
      </c>
      <c r="J99" s="2">
        <v>90</v>
      </c>
      <c r="K99" s="2">
        <f t="shared" si="7"/>
        <v>3</v>
      </c>
      <c r="L99" s="23"/>
      <c r="M99" s="23"/>
      <c r="N99" s="2"/>
      <c r="O99" s="2"/>
    </row>
    <row r="100" spans="1:15">
      <c r="A100" s="29"/>
      <c r="B100" s="42"/>
      <c r="C100" s="41"/>
      <c r="D100" s="41"/>
      <c r="G100" s="23">
        <f t="shared" si="6"/>
        <v>0.53472222222222399</v>
      </c>
      <c r="I100" s="2" t="str">
        <f t="shared" si="5"/>
        <v>12:50:0</v>
      </c>
      <c r="J100" s="2">
        <v>90</v>
      </c>
      <c r="K100" s="2">
        <f t="shared" si="7"/>
        <v>3</v>
      </c>
      <c r="L100" s="23"/>
      <c r="M100" s="23"/>
      <c r="N100" s="2"/>
      <c r="O100" s="2"/>
    </row>
    <row r="101" spans="1:15">
      <c r="A101" s="10"/>
      <c r="B101" s="42"/>
      <c r="C101" s="41"/>
      <c r="D101" s="41"/>
      <c r="G101" s="23">
        <f t="shared" si="6"/>
        <v>0.54861111111111305</v>
      </c>
      <c r="I101" s="2" t="str">
        <f t="shared" si="5"/>
        <v>13:10:0</v>
      </c>
      <c r="J101" s="2">
        <v>90</v>
      </c>
      <c r="K101" s="2">
        <f t="shared" si="7"/>
        <v>3</v>
      </c>
      <c r="L101" s="23"/>
      <c r="M101" s="23"/>
      <c r="N101" s="2"/>
      <c r="O101" s="2"/>
    </row>
    <row r="102" spans="1:15">
      <c r="A102" s="16"/>
      <c r="B102" s="23"/>
      <c r="G102" s="23">
        <f t="shared" si="6"/>
        <v>0.55555555555555802</v>
      </c>
      <c r="I102" s="2" t="str">
        <f t="shared" si="5"/>
        <v>13:20:0</v>
      </c>
      <c r="J102" s="2">
        <v>90</v>
      </c>
      <c r="K102" s="2">
        <f t="shared" si="7"/>
        <v>3</v>
      </c>
      <c r="L102" s="23"/>
      <c r="M102" s="23"/>
      <c r="N102" s="2"/>
      <c r="O102" s="2"/>
    </row>
    <row r="103" spans="1:15">
      <c r="A103" s="16"/>
      <c r="B103" s="23"/>
      <c r="G103" s="23">
        <f t="shared" si="6"/>
        <v>0.562500000000002</v>
      </c>
      <c r="I103" s="2" t="str">
        <f t="shared" si="5"/>
        <v>13:30:0</v>
      </c>
      <c r="J103" s="2">
        <v>90</v>
      </c>
      <c r="K103" s="2">
        <f t="shared" si="7"/>
        <v>3</v>
      </c>
      <c r="L103" s="23"/>
      <c r="M103" s="23"/>
      <c r="N103" s="2"/>
      <c r="O103" s="2"/>
    </row>
    <row r="104" spans="1:15">
      <c r="A104" s="16"/>
      <c r="B104" s="23"/>
      <c r="G104" s="23">
        <f t="shared" si="6"/>
        <v>0.56944444444444697</v>
      </c>
      <c r="I104" s="2" t="str">
        <f t="shared" si="5"/>
        <v>13:40:0</v>
      </c>
      <c r="J104" s="2">
        <v>90</v>
      </c>
      <c r="K104" s="2">
        <f t="shared" si="7"/>
        <v>3</v>
      </c>
      <c r="L104" s="23"/>
      <c r="M104" s="23"/>
      <c r="N104" s="2"/>
      <c r="O104" s="2"/>
    </row>
    <row r="105" spans="1:15">
      <c r="A105" s="16"/>
      <c r="B105" s="23"/>
      <c r="G105" s="23">
        <f t="shared" si="6"/>
        <v>0.57638888888889095</v>
      </c>
      <c r="I105" s="2" t="str">
        <f t="shared" si="5"/>
        <v>13:50:0</v>
      </c>
      <c r="J105" s="2">
        <v>90</v>
      </c>
      <c r="K105" s="2">
        <f t="shared" si="7"/>
        <v>3</v>
      </c>
      <c r="L105" s="23"/>
      <c r="M105" s="23"/>
      <c r="N105" s="2"/>
      <c r="O105" s="2"/>
    </row>
    <row r="106" spans="1:15">
      <c r="A106" s="16"/>
      <c r="B106" s="23"/>
      <c r="G106" s="23">
        <f t="shared" si="6"/>
        <v>0.58333333333333603</v>
      </c>
      <c r="I106" s="2" t="str">
        <f t="shared" si="5"/>
        <v>14:0:0</v>
      </c>
      <c r="J106" s="2">
        <v>90</v>
      </c>
      <c r="K106" s="2">
        <f t="shared" si="7"/>
        <v>3</v>
      </c>
      <c r="L106" s="23"/>
      <c r="M106" s="23"/>
      <c r="N106" s="2"/>
      <c r="O106" s="2"/>
    </row>
    <row r="107" spans="1:15">
      <c r="A107" s="16"/>
      <c r="B107" s="23"/>
      <c r="G107" s="23">
        <f t="shared" si="6"/>
        <v>0.59027777777778001</v>
      </c>
      <c r="I107" s="2" t="str">
        <f t="shared" si="5"/>
        <v>14:10:0</v>
      </c>
      <c r="J107" s="2">
        <v>90</v>
      </c>
      <c r="K107" s="2">
        <f t="shared" si="7"/>
        <v>3</v>
      </c>
      <c r="L107" s="23"/>
      <c r="M107" s="23"/>
      <c r="N107" s="2"/>
      <c r="O107" s="2"/>
    </row>
    <row r="108" spans="1:15">
      <c r="A108" s="16"/>
      <c r="B108" s="23"/>
      <c r="G108" s="23">
        <f t="shared" si="6"/>
        <v>0.59722222222222499</v>
      </c>
      <c r="I108" s="2" t="str">
        <f t="shared" si="5"/>
        <v>14:20:0</v>
      </c>
      <c r="J108" s="2">
        <v>90</v>
      </c>
      <c r="K108" s="2">
        <f t="shared" si="7"/>
        <v>3</v>
      </c>
      <c r="L108" s="23"/>
      <c r="M108" s="23"/>
      <c r="N108" s="2"/>
      <c r="O108" s="2"/>
    </row>
    <row r="109" spans="1:15">
      <c r="A109" s="16"/>
      <c r="B109" s="23"/>
      <c r="G109" s="23">
        <f t="shared" si="6"/>
        <v>0.60416666666666896</v>
      </c>
      <c r="I109" s="2" t="str">
        <f t="shared" si="5"/>
        <v>14:30:0</v>
      </c>
      <c r="J109" s="2">
        <v>90</v>
      </c>
      <c r="K109" s="2">
        <f t="shared" si="7"/>
        <v>3</v>
      </c>
      <c r="L109" s="23"/>
      <c r="M109" s="23"/>
      <c r="N109" s="2"/>
      <c r="O109" s="2"/>
    </row>
    <row r="110" spans="1:15">
      <c r="A110" s="16"/>
      <c r="B110" s="23"/>
      <c r="G110" s="23">
        <f t="shared" si="6"/>
        <v>0.61111111111111405</v>
      </c>
      <c r="I110" s="2" t="str">
        <f t="shared" si="5"/>
        <v>14:40:0</v>
      </c>
      <c r="J110" s="2">
        <v>90</v>
      </c>
      <c r="K110" s="2">
        <f t="shared" si="7"/>
        <v>3</v>
      </c>
      <c r="L110" s="23"/>
      <c r="M110" s="23"/>
      <c r="N110" s="2"/>
      <c r="O110" s="2"/>
    </row>
    <row r="111" spans="1:15">
      <c r="A111" s="16"/>
      <c r="B111" s="23"/>
      <c r="G111" s="23">
        <f t="shared" si="6"/>
        <v>0.61805555555555802</v>
      </c>
      <c r="I111" s="2" t="str">
        <f t="shared" si="5"/>
        <v>14:50:0</v>
      </c>
      <c r="J111" s="2">
        <v>90</v>
      </c>
      <c r="K111" s="2">
        <f t="shared" si="7"/>
        <v>3</v>
      </c>
      <c r="L111" s="23"/>
      <c r="M111" s="23"/>
      <c r="N111" s="2"/>
      <c r="O111" s="2"/>
    </row>
    <row r="112" spans="1:15">
      <c r="A112" s="16"/>
      <c r="B112" s="23"/>
      <c r="G112" s="23">
        <f t="shared" si="6"/>
        <v>0.625000000000003</v>
      </c>
      <c r="I112" s="2" t="str">
        <f t="shared" si="5"/>
        <v>15:0:0</v>
      </c>
      <c r="J112" s="2">
        <v>90</v>
      </c>
      <c r="K112" s="2">
        <f t="shared" si="7"/>
        <v>3</v>
      </c>
      <c r="L112" s="23"/>
      <c r="M112" s="23"/>
      <c r="N112" s="2"/>
      <c r="O112" s="2"/>
    </row>
    <row r="113" spans="1:15">
      <c r="A113" s="16"/>
      <c r="B113" s="23"/>
      <c r="G113" s="23">
        <f t="shared" si="6"/>
        <v>0.63194444444444797</v>
      </c>
      <c r="I113" s="2" t="str">
        <f t="shared" si="5"/>
        <v>15:10:0</v>
      </c>
      <c r="J113" s="2">
        <v>90</v>
      </c>
      <c r="K113" s="2">
        <f t="shared" si="7"/>
        <v>3</v>
      </c>
      <c r="L113" s="23"/>
      <c r="M113" s="23"/>
      <c r="N113" s="2"/>
      <c r="O113" s="2"/>
    </row>
    <row r="114" spans="1:15">
      <c r="A114" s="16"/>
      <c r="B114" s="23"/>
      <c r="G114" s="23">
        <f t="shared" si="6"/>
        <v>0.63888888888889195</v>
      </c>
      <c r="I114" s="2" t="str">
        <f t="shared" si="5"/>
        <v>15:20:0</v>
      </c>
      <c r="J114" s="2">
        <v>90</v>
      </c>
      <c r="K114" s="2">
        <f t="shared" si="7"/>
        <v>3</v>
      </c>
      <c r="L114" s="23"/>
      <c r="M114" s="23"/>
      <c r="N114" s="2"/>
      <c r="O114" s="2"/>
    </row>
    <row r="115" spans="1:15">
      <c r="A115" s="16"/>
      <c r="B115" s="23"/>
      <c r="G115" s="23">
        <f t="shared" si="6"/>
        <v>0.64583333333333703</v>
      </c>
      <c r="I115" s="2" t="str">
        <f t="shared" si="5"/>
        <v>15:30:0</v>
      </c>
      <c r="J115" s="2">
        <v>90</v>
      </c>
      <c r="K115" s="2">
        <f t="shared" si="7"/>
        <v>3</v>
      </c>
      <c r="L115" s="23"/>
      <c r="M115" s="23"/>
      <c r="N115" s="2"/>
      <c r="O115" s="2"/>
    </row>
    <row r="116" spans="1:15">
      <c r="A116" s="29"/>
      <c r="B116" s="23"/>
      <c r="G116" s="23">
        <f t="shared" si="6"/>
        <v>0.65277777777778101</v>
      </c>
      <c r="I116" s="2" t="str">
        <f t="shared" si="5"/>
        <v>15:40:0</v>
      </c>
      <c r="J116" s="2">
        <v>90</v>
      </c>
      <c r="K116" s="2">
        <f t="shared" si="7"/>
        <v>3</v>
      </c>
      <c r="L116" s="23"/>
      <c r="M116" s="23"/>
      <c r="N116" s="2"/>
      <c r="O116" s="2"/>
    </row>
    <row r="117" spans="1:15">
      <c r="A117" s="10"/>
      <c r="B117" s="23"/>
      <c r="G117" s="23">
        <f t="shared" si="6"/>
        <v>0.65972222222222598</v>
      </c>
      <c r="I117" s="2" t="str">
        <f t="shared" si="5"/>
        <v>15:50:0</v>
      </c>
      <c r="J117" s="2">
        <v>90</v>
      </c>
      <c r="K117" s="2">
        <f t="shared" si="7"/>
        <v>3</v>
      </c>
      <c r="L117" s="23"/>
      <c r="M117" s="23"/>
      <c r="N117" s="2"/>
      <c r="O117" s="2"/>
    </row>
    <row r="118" spans="1:15">
      <c r="A118" s="16"/>
      <c r="B118" s="23"/>
      <c r="G118" s="23">
        <f t="shared" si="6"/>
        <v>0.66666666666666996</v>
      </c>
      <c r="I118" s="2" t="str">
        <f t="shared" si="5"/>
        <v>16:0:0</v>
      </c>
      <c r="J118" s="2">
        <v>90</v>
      </c>
      <c r="K118" s="2">
        <f t="shared" si="7"/>
        <v>3</v>
      </c>
      <c r="L118" s="23"/>
      <c r="M118" s="23"/>
      <c r="N118" s="2"/>
      <c r="O118" s="2"/>
    </row>
    <row r="119" spans="1:15">
      <c r="A119" s="16"/>
      <c r="B119" s="23"/>
      <c r="G119" s="23">
        <f t="shared" si="6"/>
        <v>0.67361111111111505</v>
      </c>
      <c r="I119" s="2" t="str">
        <f t="shared" si="5"/>
        <v>16:10:0</v>
      </c>
      <c r="J119" s="2">
        <v>90</v>
      </c>
      <c r="K119" s="2">
        <f t="shared" si="7"/>
        <v>3</v>
      </c>
      <c r="L119" s="23"/>
      <c r="M119" s="23"/>
      <c r="N119" s="2"/>
      <c r="O119" s="2"/>
    </row>
    <row r="120" spans="1:15">
      <c r="A120" s="16"/>
      <c r="B120" s="23"/>
      <c r="G120" s="23">
        <f t="shared" si="6"/>
        <v>0.68055555555555902</v>
      </c>
      <c r="I120" s="2" t="str">
        <f t="shared" si="5"/>
        <v>16:20:0</v>
      </c>
      <c r="J120" s="2">
        <v>90</v>
      </c>
      <c r="K120" s="2">
        <f t="shared" si="7"/>
        <v>3</v>
      </c>
      <c r="L120" s="23"/>
      <c r="M120" s="23"/>
      <c r="N120" s="2"/>
      <c r="O120" s="2"/>
    </row>
    <row r="121" spans="1:15">
      <c r="A121" s="16"/>
      <c r="B121" s="23"/>
      <c r="G121" s="23">
        <f t="shared" si="6"/>
        <v>0.687500000000004</v>
      </c>
      <c r="I121" s="2" t="str">
        <f t="shared" si="5"/>
        <v>16:30:0</v>
      </c>
      <c r="J121" s="2">
        <v>90</v>
      </c>
      <c r="K121" s="2">
        <f t="shared" si="7"/>
        <v>3</v>
      </c>
      <c r="L121" s="23"/>
      <c r="M121" s="23"/>
      <c r="N121" s="2"/>
      <c r="O121" s="2"/>
    </row>
    <row r="122" spans="1:15">
      <c r="A122" s="16"/>
      <c r="B122" s="23"/>
      <c r="G122" s="23">
        <f t="shared" si="6"/>
        <v>0.69444444444444797</v>
      </c>
      <c r="I122" s="2" t="str">
        <f t="shared" si="5"/>
        <v>16:40:0</v>
      </c>
      <c r="J122" s="2">
        <v>90</v>
      </c>
      <c r="K122" s="2">
        <f t="shared" si="7"/>
        <v>3</v>
      </c>
      <c r="L122" s="23"/>
      <c r="M122" s="23"/>
      <c r="N122" s="2"/>
      <c r="O122" s="2"/>
    </row>
    <row r="123" spans="1:15">
      <c r="A123" s="16"/>
      <c r="B123" s="23"/>
      <c r="G123" s="23">
        <f t="shared" si="6"/>
        <v>0.70138888888889295</v>
      </c>
      <c r="I123" s="2" t="str">
        <f t="shared" si="5"/>
        <v>16:50:0</v>
      </c>
      <c r="J123" s="2">
        <v>90</v>
      </c>
      <c r="K123" s="2">
        <f t="shared" si="7"/>
        <v>3</v>
      </c>
      <c r="L123" s="23"/>
      <c r="M123" s="23"/>
      <c r="N123" s="2"/>
      <c r="O123" s="2"/>
    </row>
    <row r="124" spans="1:15">
      <c r="A124" s="16"/>
      <c r="B124" s="23"/>
      <c r="G124" s="23">
        <f t="shared" si="6"/>
        <v>0.71527777777778201</v>
      </c>
      <c r="I124" s="2" t="str">
        <f t="shared" si="5"/>
        <v>17:10:0</v>
      </c>
      <c r="J124" s="2">
        <v>90</v>
      </c>
      <c r="K124" s="2">
        <f t="shared" si="7"/>
        <v>3</v>
      </c>
      <c r="L124" s="23"/>
      <c r="M124" s="23"/>
      <c r="N124" s="2"/>
      <c r="O124" s="2"/>
    </row>
    <row r="125" spans="1:15">
      <c r="A125" s="16"/>
      <c r="B125" s="23"/>
      <c r="G125" s="23">
        <f t="shared" si="6"/>
        <v>0.72222222222222598</v>
      </c>
      <c r="I125" s="2" t="str">
        <f t="shared" si="5"/>
        <v>17:20:0</v>
      </c>
      <c r="J125" s="2">
        <v>90</v>
      </c>
      <c r="K125" s="2">
        <f t="shared" si="7"/>
        <v>3</v>
      </c>
      <c r="L125" s="23"/>
      <c r="M125" s="23"/>
      <c r="N125" s="2"/>
      <c r="O125" s="2"/>
    </row>
    <row r="126" spans="1:15">
      <c r="A126" s="16"/>
      <c r="B126" s="23"/>
      <c r="G126" s="23">
        <f t="shared" si="6"/>
        <v>0.72916666666667096</v>
      </c>
      <c r="I126" s="2" t="str">
        <f t="shared" si="5"/>
        <v>17:30:0</v>
      </c>
      <c r="J126" s="2">
        <v>90</v>
      </c>
      <c r="K126" s="2">
        <f t="shared" si="7"/>
        <v>3</v>
      </c>
      <c r="L126" s="23"/>
      <c r="M126" s="23"/>
      <c r="N126" s="2"/>
      <c r="O126" s="2"/>
    </row>
    <row r="127" spans="1:15">
      <c r="A127" s="16"/>
      <c r="B127" s="23"/>
      <c r="G127" s="23">
        <f t="shared" si="6"/>
        <v>0.73611111111111505</v>
      </c>
      <c r="I127" s="2" t="str">
        <f t="shared" si="5"/>
        <v>17:40:0</v>
      </c>
      <c r="J127" s="2">
        <v>90</v>
      </c>
      <c r="K127" s="2">
        <f t="shared" si="7"/>
        <v>3</v>
      </c>
      <c r="L127" s="23"/>
      <c r="M127" s="23"/>
      <c r="N127" s="2"/>
      <c r="O127" s="2"/>
    </row>
    <row r="128" spans="1:15">
      <c r="A128" s="16"/>
      <c r="B128" s="23"/>
      <c r="G128" s="23">
        <f t="shared" si="6"/>
        <v>0.74305555555556002</v>
      </c>
      <c r="I128" s="2" t="str">
        <f t="shared" si="5"/>
        <v>17:50:0</v>
      </c>
      <c r="J128" s="2">
        <v>90</v>
      </c>
      <c r="K128" s="2">
        <f t="shared" si="7"/>
        <v>3</v>
      </c>
      <c r="L128" s="23"/>
      <c r="M128" s="23"/>
      <c r="N128" s="2"/>
      <c r="O128" s="2"/>
    </row>
    <row r="129" spans="1:15">
      <c r="A129" s="16"/>
      <c r="B129" s="23"/>
      <c r="G129" s="23">
        <f t="shared" si="6"/>
        <v>0.75694444444444897</v>
      </c>
      <c r="I129" s="2" t="str">
        <f t="shared" si="5"/>
        <v>18:10:0</v>
      </c>
      <c r="J129" s="2">
        <v>90</v>
      </c>
      <c r="K129" s="2">
        <f t="shared" si="7"/>
        <v>3</v>
      </c>
      <c r="L129" s="23"/>
      <c r="M129" s="23"/>
      <c r="N129" s="2"/>
      <c r="O129" s="2"/>
    </row>
    <row r="130" spans="1:15">
      <c r="A130" s="16"/>
      <c r="B130" s="23"/>
      <c r="G130" s="23">
        <f t="shared" si="6"/>
        <v>0.76388888888889395</v>
      </c>
      <c r="I130" s="2" t="str">
        <f t="shared" si="5"/>
        <v>18:20:0</v>
      </c>
      <c r="J130" s="2">
        <v>90</v>
      </c>
      <c r="K130" s="2">
        <f t="shared" si="7"/>
        <v>3</v>
      </c>
      <c r="L130" s="23"/>
      <c r="M130" s="23"/>
      <c r="N130" s="2"/>
      <c r="O130" s="2"/>
    </row>
    <row r="131" spans="1:15">
      <c r="A131" s="16"/>
      <c r="B131" s="23"/>
      <c r="G131" s="23">
        <f t="shared" si="6"/>
        <v>0.77083333333333803</v>
      </c>
      <c r="I131" s="2" t="str">
        <f t="shared" si="5"/>
        <v>18:30:0</v>
      </c>
      <c r="J131" s="2">
        <v>90</v>
      </c>
      <c r="K131" s="2">
        <f t="shared" si="7"/>
        <v>3</v>
      </c>
      <c r="L131" s="23"/>
      <c r="M131" s="23"/>
      <c r="N131" s="2"/>
      <c r="O131" s="2"/>
    </row>
    <row r="132" spans="1:15">
      <c r="A132" s="29"/>
      <c r="B132" s="23"/>
      <c r="G132" s="23">
        <f t="shared" si="6"/>
        <v>0.77777777777778301</v>
      </c>
      <c r="I132" s="2" t="str">
        <f t="shared" si="5"/>
        <v>18:40:0</v>
      </c>
      <c r="J132" s="2">
        <v>90</v>
      </c>
      <c r="K132" s="2">
        <f t="shared" si="7"/>
        <v>3</v>
      </c>
      <c r="L132" s="23"/>
      <c r="M132" s="23"/>
      <c r="N132" s="2"/>
      <c r="O132" s="2"/>
    </row>
    <row r="133" spans="1:15">
      <c r="A133" s="10"/>
      <c r="B133" s="23"/>
      <c r="G133" s="23">
        <f t="shared" si="6"/>
        <v>0.78472222222222698</v>
      </c>
      <c r="I133" s="2" t="str">
        <f t="shared" ref="I133:I160" si="8">TEXT(G133,"H:M:S")</f>
        <v>18:50:0</v>
      </c>
      <c r="J133" s="2">
        <v>90</v>
      </c>
      <c r="K133" s="2">
        <f t="shared" si="7"/>
        <v>3</v>
      </c>
      <c r="L133" s="23"/>
      <c r="M133" s="23"/>
      <c r="N133" s="2"/>
      <c r="O133" s="2"/>
    </row>
    <row r="134" spans="1:15">
      <c r="A134" s="16"/>
      <c r="B134" s="23"/>
      <c r="G134" s="23">
        <f t="shared" si="6"/>
        <v>0.79861111111111605</v>
      </c>
      <c r="I134" s="2" t="str">
        <f t="shared" si="8"/>
        <v>19:10:0</v>
      </c>
      <c r="J134" s="2">
        <v>90</v>
      </c>
      <c r="K134" s="2">
        <f t="shared" si="7"/>
        <v>3</v>
      </c>
      <c r="L134" s="23"/>
      <c r="M134" s="23"/>
      <c r="N134" s="2"/>
      <c r="O134" s="2"/>
    </row>
    <row r="135" spans="1:15">
      <c r="A135" s="16"/>
      <c r="B135" s="23"/>
      <c r="G135" s="23">
        <f t="shared" si="6"/>
        <v>0.80555555555556102</v>
      </c>
      <c r="I135" s="2" t="str">
        <f t="shared" si="8"/>
        <v>19:20:0</v>
      </c>
      <c r="J135" s="2">
        <v>90</v>
      </c>
      <c r="K135" s="2">
        <f t="shared" si="7"/>
        <v>3</v>
      </c>
      <c r="L135" s="23"/>
      <c r="M135" s="23"/>
      <c r="N135" s="2"/>
      <c r="O135" s="2"/>
    </row>
    <row r="136" spans="1:15">
      <c r="A136" s="16"/>
      <c r="B136" s="23"/>
      <c r="G136" s="23">
        <f t="shared" si="6"/>
        <v>0.812500000000005</v>
      </c>
      <c r="I136" s="2" t="str">
        <f t="shared" si="8"/>
        <v>19:30:0</v>
      </c>
      <c r="J136" s="2">
        <v>90</v>
      </c>
      <c r="K136" s="2">
        <f t="shared" si="7"/>
        <v>3</v>
      </c>
      <c r="L136" s="23"/>
      <c r="M136" s="23"/>
      <c r="N136" s="2"/>
      <c r="O136" s="2"/>
    </row>
    <row r="137" spans="1:15">
      <c r="A137" s="16"/>
      <c r="B137" s="23"/>
      <c r="G137" s="23">
        <f t="shared" si="6"/>
        <v>0.81944444444444997</v>
      </c>
      <c r="I137" s="2" t="str">
        <f t="shared" si="8"/>
        <v>19:40:0</v>
      </c>
      <c r="J137" s="2">
        <v>90</v>
      </c>
      <c r="K137" s="2">
        <f t="shared" si="7"/>
        <v>3</v>
      </c>
      <c r="L137" s="23"/>
      <c r="M137" s="23"/>
      <c r="N137" s="2"/>
      <c r="O137" s="2"/>
    </row>
    <row r="138" spans="1:15">
      <c r="A138" s="16"/>
      <c r="B138" s="23"/>
      <c r="G138" s="23">
        <f t="shared" si="6"/>
        <v>0.82638888888889395</v>
      </c>
      <c r="I138" s="2" t="str">
        <f t="shared" si="8"/>
        <v>19:50:0</v>
      </c>
      <c r="J138" s="2">
        <v>90</v>
      </c>
      <c r="K138" s="2">
        <f t="shared" si="7"/>
        <v>3</v>
      </c>
      <c r="L138" s="23"/>
      <c r="M138" s="23"/>
      <c r="N138" s="2"/>
      <c r="O138" s="2"/>
    </row>
    <row r="139" spans="1:15">
      <c r="A139" s="16"/>
      <c r="B139" s="23"/>
      <c r="G139" s="23">
        <f t="shared" si="6"/>
        <v>0.84027777777778301</v>
      </c>
      <c r="I139" s="2" t="str">
        <f t="shared" si="8"/>
        <v>20:10:0</v>
      </c>
      <c r="J139" s="2">
        <v>90</v>
      </c>
      <c r="K139" s="2">
        <f t="shared" si="7"/>
        <v>3</v>
      </c>
      <c r="L139" s="23"/>
      <c r="M139" s="23"/>
      <c r="N139" s="2"/>
      <c r="O139" s="2"/>
    </row>
    <row r="140" spans="1:15">
      <c r="A140" s="16"/>
      <c r="B140" s="23"/>
      <c r="G140" s="23">
        <f t="shared" si="6"/>
        <v>0.84722222222222798</v>
      </c>
      <c r="I140" s="2" t="str">
        <f t="shared" si="8"/>
        <v>20:20:0</v>
      </c>
      <c r="J140" s="2">
        <v>90</v>
      </c>
      <c r="K140" s="2">
        <f t="shared" si="7"/>
        <v>3</v>
      </c>
      <c r="L140" s="23"/>
      <c r="M140" s="23"/>
      <c r="N140" s="2"/>
      <c r="O140" s="2"/>
    </row>
    <row r="141" spans="1:15">
      <c r="A141" s="16"/>
      <c r="B141" s="23"/>
      <c r="G141" s="23">
        <f t="shared" si="6"/>
        <v>0.85416666666667296</v>
      </c>
      <c r="I141" s="2" t="str">
        <f t="shared" si="8"/>
        <v>20:30:0</v>
      </c>
      <c r="J141" s="2">
        <v>90</v>
      </c>
      <c r="K141" s="2">
        <f t="shared" si="7"/>
        <v>3</v>
      </c>
      <c r="L141" s="23"/>
      <c r="M141" s="23"/>
      <c r="N141" s="2"/>
      <c r="O141" s="2"/>
    </row>
    <row r="142" spans="1:15">
      <c r="A142" s="16"/>
      <c r="B142" s="23"/>
      <c r="G142" s="23">
        <f t="shared" si="6"/>
        <v>0.86111111111111704</v>
      </c>
      <c r="I142" s="2" t="str">
        <f t="shared" si="8"/>
        <v>20:40:0</v>
      </c>
      <c r="J142" s="2">
        <v>90</v>
      </c>
      <c r="K142" s="2">
        <f t="shared" si="7"/>
        <v>3</v>
      </c>
      <c r="L142" s="23"/>
      <c r="M142" s="23"/>
      <c r="N142" s="2"/>
      <c r="O142" s="2"/>
    </row>
    <row r="143" spans="1:15">
      <c r="A143" s="16"/>
      <c r="B143" s="23"/>
      <c r="G143" s="23">
        <f t="shared" si="6"/>
        <v>0.86805555555556202</v>
      </c>
      <c r="I143" s="2" t="str">
        <f t="shared" si="8"/>
        <v>20:50:0</v>
      </c>
      <c r="J143" s="2">
        <v>90</v>
      </c>
      <c r="K143" s="2">
        <f t="shared" si="7"/>
        <v>3</v>
      </c>
      <c r="L143" s="23"/>
      <c r="M143" s="23"/>
      <c r="N143" s="2"/>
      <c r="O143" s="2"/>
    </row>
    <row r="144" spans="1:15">
      <c r="A144" s="16"/>
      <c r="B144" s="23"/>
      <c r="G144" s="23">
        <f t="shared" si="6"/>
        <v>0.88194444444445097</v>
      </c>
      <c r="I144" s="2" t="str">
        <f t="shared" si="8"/>
        <v>21:10:0</v>
      </c>
      <c r="J144" s="2">
        <v>90</v>
      </c>
      <c r="K144" s="2">
        <f t="shared" si="7"/>
        <v>3</v>
      </c>
      <c r="L144" s="23"/>
      <c r="M144" s="23"/>
      <c r="N144" s="2"/>
      <c r="O144" s="2"/>
    </row>
    <row r="145" spans="1:15">
      <c r="A145" s="16"/>
      <c r="B145" s="23"/>
      <c r="G145" s="23">
        <f t="shared" si="6"/>
        <v>0.88888888888889495</v>
      </c>
      <c r="I145" s="2" t="str">
        <f t="shared" si="8"/>
        <v>21:20:0</v>
      </c>
      <c r="J145" s="2">
        <v>90</v>
      </c>
      <c r="K145" s="2">
        <f t="shared" si="7"/>
        <v>3</v>
      </c>
      <c r="L145" s="23"/>
      <c r="M145" s="23"/>
      <c r="N145" s="2"/>
      <c r="O145" s="2"/>
    </row>
    <row r="146" spans="1:15">
      <c r="A146" s="16"/>
      <c r="B146" s="23"/>
      <c r="G146" s="23">
        <f t="shared" si="6"/>
        <v>0.89583333333334003</v>
      </c>
      <c r="I146" s="2" t="str">
        <f t="shared" si="8"/>
        <v>21:30:0</v>
      </c>
      <c r="J146" s="2">
        <v>90</v>
      </c>
      <c r="K146" s="2">
        <f t="shared" si="7"/>
        <v>3</v>
      </c>
      <c r="L146" s="23"/>
      <c r="M146" s="23"/>
      <c r="N146" s="2"/>
      <c r="O146" s="2"/>
    </row>
    <row r="147" spans="1:15">
      <c r="A147" s="16"/>
      <c r="B147" s="23"/>
      <c r="G147" s="23">
        <f t="shared" si="6"/>
        <v>0.90277777777778401</v>
      </c>
      <c r="I147" s="2" t="str">
        <f t="shared" si="8"/>
        <v>21:40:0</v>
      </c>
      <c r="J147" s="2">
        <v>90</v>
      </c>
      <c r="K147" s="2">
        <f t="shared" si="7"/>
        <v>3</v>
      </c>
      <c r="L147" s="23"/>
      <c r="M147" s="23"/>
      <c r="N147" s="2"/>
      <c r="O147" s="2"/>
    </row>
    <row r="148" spans="1:15">
      <c r="A148" s="29"/>
      <c r="B148" s="23"/>
      <c r="G148" s="23">
        <f t="shared" ref="G148:G160" si="9">G70</f>
        <v>0.90972222222222898</v>
      </c>
      <c r="I148" s="2" t="str">
        <f t="shared" si="8"/>
        <v>21:50:0</v>
      </c>
      <c r="J148" s="2">
        <v>90</v>
      </c>
      <c r="K148" s="2">
        <f t="shared" ref="K148:K160" si="10">K70+1</f>
        <v>3</v>
      </c>
      <c r="L148" s="23"/>
      <c r="M148" s="23"/>
      <c r="N148" s="2"/>
      <c r="O148" s="2"/>
    </row>
    <row r="149" spans="1:15">
      <c r="A149" s="10"/>
      <c r="G149" s="23">
        <f t="shared" si="9"/>
        <v>0.91666666666667396</v>
      </c>
      <c r="I149" s="2" t="str">
        <f t="shared" si="8"/>
        <v>22:0:0</v>
      </c>
      <c r="J149" s="2">
        <v>90</v>
      </c>
      <c r="K149" s="2">
        <f t="shared" si="10"/>
        <v>3</v>
      </c>
      <c r="L149" s="23"/>
      <c r="M149" s="23"/>
      <c r="N149" s="2"/>
    </row>
    <row r="150" spans="1:15">
      <c r="A150" s="16"/>
      <c r="G150" s="23">
        <f t="shared" si="9"/>
        <v>0.92361111111111904</v>
      </c>
      <c r="I150" s="2" t="str">
        <f t="shared" si="8"/>
        <v>22:10:0</v>
      </c>
      <c r="J150" s="2">
        <v>90</v>
      </c>
      <c r="K150" s="2">
        <f t="shared" si="10"/>
        <v>3</v>
      </c>
      <c r="L150" s="23"/>
      <c r="M150" s="23"/>
      <c r="N150" s="2"/>
    </row>
    <row r="151" spans="1:15">
      <c r="A151" s="16"/>
      <c r="G151" s="23">
        <f t="shared" si="9"/>
        <v>0.93055555555556402</v>
      </c>
      <c r="I151" s="2" t="str">
        <f t="shared" si="8"/>
        <v>22:20:0</v>
      </c>
      <c r="J151" s="2">
        <v>90</v>
      </c>
      <c r="K151" s="2">
        <f t="shared" si="10"/>
        <v>3</v>
      </c>
      <c r="L151" s="23"/>
      <c r="M151" s="23"/>
      <c r="N151" s="2"/>
    </row>
    <row r="152" spans="1:15">
      <c r="A152" s="16"/>
      <c r="G152" s="23">
        <f t="shared" si="9"/>
        <v>0.93750000000000899</v>
      </c>
      <c r="I152" s="2" t="str">
        <f t="shared" si="8"/>
        <v>22:30:0</v>
      </c>
      <c r="J152" s="2">
        <v>90</v>
      </c>
      <c r="K152" s="2">
        <f t="shared" si="10"/>
        <v>3</v>
      </c>
      <c r="L152" s="23"/>
      <c r="M152" s="23"/>
      <c r="N152" s="2"/>
    </row>
    <row r="153" spans="1:15">
      <c r="A153" s="16"/>
      <c r="G153" s="23">
        <f t="shared" si="9"/>
        <v>0.94444444444445397</v>
      </c>
      <c r="I153" s="2" t="str">
        <f t="shared" si="8"/>
        <v>22:40:0</v>
      </c>
      <c r="J153" s="2">
        <v>90</v>
      </c>
      <c r="K153" s="2">
        <f t="shared" si="10"/>
        <v>3</v>
      </c>
      <c r="L153" s="23"/>
      <c r="M153" s="23"/>
      <c r="N153" s="2"/>
    </row>
    <row r="154" spans="1:15">
      <c r="A154" s="16"/>
      <c r="G154" s="23">
        <f t="shared" si="9"/>
        <v>0.95138888888889905</v>
      </c>
      <c r="I154" s="2" t="str">
        <f t="shared" si="8"/>
        <v>22:50:0</v>
      </c>
      <c r="J154" s="2">
        <v>90</v>
      </c>
      <c r="K154" s="2">
        <f t="shared" si="10"/>
        <v>3</v>
      </c>
      <c r="L154" s="23"/>
      <c r="M154" s="23"/>
      <c r="N154" s="2"/>
    </row>
    <row r="155" spans="1:15">
      <c r="A155" s="16"/>
      <c r="G155" s="23">
        <f t="shared" si="9"/>
        <v>0.95833333333334403</v>
      </c>
      <c r="I155" s="2" t="str">
        <f t="shared" si="8"/>
        <v>23:0:0</v>
      </c>
      <c r="J155" s="2">
        <v>90</v>
      </c>
      <c r="K155" s="2">
        <f t="shared" si="10"/>
        <v>3</v>
      </c>
      <c r="L155" s="23"/>
      <c r="M155" s="23"/>
      <c r="N155" s="2"/>
    </row>
    <row r="156" spans="1:15">
      <c r="A156" s="16"/>
      <c r="G156" s="23">
        <f t="shared" si="9"/>
        <v>0.965277777777789</v>
      </c>
      <c r="I156" s="2" t="str">
        <f t="shared" si="8"/>
        <v>23:10:0</v>
      </c>
      <c r="J156" s="2">
        <v>90</v>
      </c>
      <c r="K156" s="2">
        <f t="shared" si="10"/>
        <v>3</v>
      </c>
      <c r="L156" s="23"/>
      <c r="M156" s="23"/>
      <c r="N156" s="2"/>
    </row>
    <row r="157" spans="1:15">
      <c r="A157" s="16"/>
      <c r="G157" s="23">
        <f t="shared" si="9"/>
        <v>0.97222222222223398</v>
      </c>
      <c r="I157" s="2" t="str">
        <f t="shared" si="8"/>
        <v>23:20:0</v>
      </c>
      <c r="J157" s="2">
        <v>90</v>
      </c>
      <c r="K157" s="2">
        <f t="shared" si="10"/>
        <v>3</v>
      </c>
      <c r="L157" s="23"/>
      <c r="M157" s="23"/>
      <c r="N157" s="2"/>
    </row>
    <row r="158" spans="1:15">
      <c r="A158" s="16"/>
      <c r="G158" s="23">
        <f t="shared" si="9"/>
        <v>0.97916666666667895</v>
      </c>
      <c r="I158" s="2" t="str">
        <f t="shared" si="8"/>
        <v>23:30:0</v>
      </c>
      <c r="J158" s="2">
        <v>90</v>
      </c>
      <c r="K158" s="2">
        <f t="shared" si="10"/>
        <v>3</v>
      </c>
      <c r="L158" s="23"/>
      <c r="M158" s="23"/>
      <c r="N158" s="2"/>
    </row>
    <row r="159" spans="1:15">
      <c r="A159" s="16"/>
      <c r="G159" s="23">
        <f t="shared" si="9"/>
        <v>0.98611111111112404</v>
      </c>
      <c r="I159" s="2" t="str">
        <f t="shared" si="8"/>
        <v>23:40:0</v>
      </c>
      <c r="J159" s="2">
        <v>90</v>
      </c>
      <c r="K159" s="2">
        <f t="shared" si="10"/>
        <v>3</v>
      </c>
      <c r="L159" s="23"/>
      <c r="M159" s="23"/>
      <c r="N159" s="2"/>
    </row>
    <row r="160" spans="1:15">
      <c r="A160" s="16"/>
      <c r="G160" s="23">
        <f t="shared" si="9"/>
        <v>0.99305555555556901</v>
      </c>
      <c r="I160" s="2" t="str">
        <f t="shared" si="8"/>
        <v>23:50:0</v>
      </c>
      <c r="J160" s="2">
        <v>90</v>
      </c>
      <c r="K160" s="2">
        <f t="shared" si="10"/>
        <v>3</v>
      </c>
      <c r="L160" s="23"/>
      <c r="M160" s="23"/>
      <c r="N160" s="2"/>
    </row>
    <row r="161" spans="12:14">
      <c r="L161" s="23"/>
      <c r="M161" s="23"/>
      <c r="N161" s="2"/>
    </row>
    <row r="162" spans="12:14">
      <c r="L162" s="23"/>
      <c r="M162" s="23"/>
      <c r="N162" s="2"/>
    </row>
    <row r="163" spans="12:14">
      <c r="L163" s="23"/>
      <c r="M163" s="23"/>
      <c r="N163" s="2"/>
    </row>
    <row r="164" spans="12:14">
      <c r="L164" s="23"/>
      <c r="M164" s="23"/>
      <c r="N164" s="2"/>
    </row>
    <row r="165" spans="12:14">
      <c r="L165" s="23"/>
      <c r="M165" s="23"/>
      <c r="N165" s="2"/>
    </row>
    <row r="166" spans="12:14">
      <c r="L166" s="23"/>
      <c r="M166" s="23"/>
      <c r="N166" s="2"/>
    </row>
    <row r="167" spans="12:14">
      <c r="L167" s="23"/>
      <c r="M167" s="23"/>
      <c r="N167" s="2"/>
    </row>
    <row r="168" spans="12:14">
      <c r="L168" s="23"/>
      <c r="M168" s="23"/>
      <c r="N168" s="2"/>
    </row>
    <row r="169" spans="12:14">
      <c r="L169" s="23"/>
      <c r="M169" s="23"/>
      <c r="N169" s="2"/>
    </row>
    <row r="170" spans="12:14">
      <c r="L170" s="23"/>
      <c r="M170" s="23"/>
      <c r="N170" s="2"/>
    </row>
    <row r="171" spans="12:14">
      <c r="L171" s="23"/>
      <c r="M171" s="23"/>
      <c r="N171" s="2"/>
    </row>
    <row r="172" spans="12:14">
      <c r="L172" s="23"/>
      <c r="M172" s="23"/>
      <c r="N172" s="2"/>
    </row>
    <row r="173" spans="12:14">
      <c r="L173" s="23"/>
      <c r="M173" s="23"/>
      <c r="N173" s="2"/>
    </row>
    <row r="174" spans="12:14">
      <c r="L174" s="23"/>
      <c r="M174" s="23"/>
      <c r="N174" s="2"/>
    </row>
    <row r="175" spans="12:14">
      <c r="L175" s="23"/>
      <c r="M175" s="23"/>
      <c r="N175" s="2"/>
    </row>
    <row r="176" spans="12:14">
      <c r="L176" s="23"/>
      <c r="M176" s="23"/>
      <c r="N176" s="2"/>
    </row>
    <row r="177" spans="12:14">
      <c r="L177" s="23"/>
      <c r="M177" s="23"/>
      <c r="N177" s="2"/>
    </row>
    <row r="178" spans="12:14">
      <c r="L178" s="23"/>
      <c r="M178" s="23"/>
      <c r="N178" s="2"/>
    </row>
  </sheetData>
  <phoneticPr fontId="27" type="noConversion"/>
  <conditionalFormatting sqref="A161:A275">
    <cfRule type="containsText" dxfId="79" priority="13" operator="containsText" text=" ">
      <formula>NOT(ISERROR(SEARCH(" ",A161)))</formula>
    </cfRule>
  </conditionalFormatting>
  <conditionalFormatting sqref="A276:D1048576 B211:D275 N5:N178 H5:K5 H6:H107 I6:I210 J6:K178 B97:D148 B5:D64 A23:A35 A97:A99 O5:O148 A53:A94 A1:D4 F1:K4 F5:F228 F229:K1048576">
    <cfRule type="containsText" dxfId="78" priority="21" operator="containsText" text=" ">
      <formula>NOT(ISERROR(SEARCH(" ",A1)))</formula>
    </cfRule>
  </conditionalFormatting>
  <conditionalFormatting sqref="A5 A7:A21 A37:A51 A101:A115 A117:A131 A133:A147 A149:A160">
    <cfRule type="containsText" dxfId="77" priority="18" operator="containsText" text=" ">
      <formula>NOT(ISERROR(SEARCH(" ",A5)))</formula>
    </cfRule>
  </conditionalFormatting>
  <conditionalFormatting sqref="G5 G7 G9 G11 G14 G16 G19 G21 G24 G26 G28 G30 G32 G34 G36 G38 G40 G42 G44 G47 G49 G52 G54 G57 G59 G62 G64 G67 G69 G71 G73 G75 G77 G79 G81 G83:G160">
    <cfRule type="containsText" dxfId="76" priority="9" operator="containsText" text=" ">
      <formula>NOT(ISERROR(SEARCH(" ",G5)))</formula>
    </cfRule>
  </conditionalFormatting>
  <conditionalFormatting sqref="L65 L67 L69 L71 L73 L75 L77 L79 L81 L83 L85 L87 L89 L91 L93 L95 L97 L99 L101 L103 L105 L107 L109 L111 L113 L115 L117 L119 L121 L123 L125 L127 L129 L131 L133 L135 L137 L139 L141 L143 L145 L147 L149 L151 L153 L155 L157 L159 L161 L163 L165 L167 L169 L171 L173 L175 L177 M6:M178 L5:M5 L7 L9 L11 L13 L15 L17 L19 L21 L23 L25 L27 L29 L31 L33">
    <cfRule type="containsText" dxfId="75" priority="11" operator="containsText" text=" ">
      <formula>NOT(ISERROR(SEARCH(" ",L5)))</formula>
    </cfRule>
  </conditionalFormatting>
  <conditionalFormatting sqref="A6 A161 A164 A167 A170 A173 A176 A179 A182 A185 A188 A191 A194 A197 A200 A203 A206 A209 A22 A36 A52 A100 A116 A132 A148">
    <cfRule type="containsText" dxfId="74" priority="12" operator="containsText" text=" ">
      <formula>NOT(ISERROR(SEARCH(" ",A6)))</formula>
    </cfRule>
  </conditionalFormatting>
  <conditionalFormatting sqref="G6 G8 G10 G12:G13 G15 G17:G18 G20 G22:G23 G25 G27 G29 G31 G33 G35 G37 G39 G41 G43 G45:G46 G48 G50:G51 G53 G55:G56 G58 G60:G61 G63 G65:G66 G68 G70 G72 G74 G76 G78 G80 G82">
    <cfRule type="containsText" dxfId="73" priority="7" operator="containsText" text=" ">
      <formula>NOT(ISERROR(SEARCH(" ",G6)))</formula>
    </cfRule>
  </conditionalFormatting>
  <conditionalFormatting sqref="L66 L68 L70 L72 L74 L76 L78 L80 L82 L84 L86 L88 L90 L92 L94 L96 L98 L100 L102 L104 L106 L108 L110 L112 L114 L116 L118 L120 L122 L124 L126 L128 L130 L132 L134 L136 L138 L140 L142 L144 L146 L148 L150 L152 L154 L156 L158 L160 L162 L164 L166 L168 L170 L172 L174 L176 L178 L6 L8 L10 L12 L14 L16 L18 L20 L22 L24 L26 L28 L30 L32 L34">
    <cfRule type="containsText" dxfId="72" priority="10" operator="containsText" text=" ">
      <formula>NOT(ISERROR(SEARCH(" ",L6)))</formula>
    </cfRule>
  </conditionalFormatting>
  <conditionalFormatting sqref="L35 L37 L39 L41 L43 L45 L47 L49 L51 L53 L55 L57 L59 L61 L63">
    <cfRule type="containsText" dxfId="71" priority="4" operator="containsText" text=" ">
      <formula>NOT(ISERROR(SEARCH(" ",L35)))</formula>
    </cfRule>
  </conditionalFormatting>
  <conditionalFormatting sqref="L36 L38 L40 L42 L44 L46 L48 L50 L52 L54 L56 L58 L60 L62 L64">
    <cfRule type="containsText" dxfId="70" priority="3" operator="containsText" text=" ">
      <formula>NOT(ISERROR(SEARCH(" ",L36)))</formula>
    </cfRule>
  </conditionalFormatting>
  <conditionalFormatting sqref="B65:D94">
    <cfRule type="containsText" dxfId="69" priority="2" operator="containsText" text=" ">
      <formula>NOT(ISERROR(SEARCH(" ",B65)))</formula>
    </cfRule>
  </conditionalFormatting>
  <conditionalFormatting sqref="B149:D210">
    <cfRule type="containsText" dxfId="68" priority="20" operator="containsText" text=" ">
      <formula>NOT(ISERROR(SEARCH(" ",B149)))</formula>
    </cfRule>
  </conditionalFormatting>
  <conditionalFormatting sqref="J179:K210">
    <cfRule type="containsText" dxfId="67" priority="19" operator="containsText" text=" ">
      <formula>NOT(ISERROR(SEARCH(" ",J179)))</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210"/>
  <sheetViews>
    <sheetView tabSelected="1" zoomScaleNormal="100" workbookViewId="0">
      <selection activeCell="R16" sqref="R16"/>
    </sheetView>
  </sheetViews>
  <sheetFormatPr defaultColWidth="9" defaultRowHeight="15.6"/>
  <cols>
    <col min="1" max="1" width="13" style="2" customWidth="1"/>
    <col min="2" max="2" width="15.33203125" style="2" customWidth="1"/>
    <col min="3" max="4" width="13.6640625" style="2" customWidth="1"/>
    <col min="5" max="5" width="15.109375" style="2" customWidth="1"/>
    <col min="6" max="6" width="14.77734375" style="3" customWidth="1"/>
    <col min="7" max="7" width="15.88671875" style="2" customWidth="1"/>
    <col min="8" max="10" width="9" style="2"/>
    <col min="11" max="12" width="9.6640625" style="2" customWidth="1"/>
    <col min="13" max="17" width="9" style="2"/>
    <col min="18" max="18" width="9.44140625" style="2" customWidth="1"/>
    <col min="19" max="19" width="9" style="2"/>
    <col min="20" max="20" width="9.44140625" style="2" customWidth="1"/>
    <col min="21" max="24" width="9" style="2"/>
    <col min="25" max="25" width="18.33203125" style="2" customWidth="1"/>
    <col min="26" max="16384" width="9" style="2"/>
  </cols>
  <sheetData>
    <row r="1" spans="1:34" ht="15.6" customHeight="1">
      <c r="A1" s="4" t="s">
        <v>0</v>
      </c>
      <c r="B1" s="4" t="s">
        <v>0</v>
      </c>
      <c r="C1" s="4" t="s">
        <v>0</v>
      </c>
      <c r="D1" s="4" t="s">
        <v>0</v>
      </c>
      <c r="E1" s="4" t="s">
        <v>0</v>
      </c>
      <c r="F1" s="4" t="s">
        <v>1</v>
      </c>
      <c r="G1" s="5" t="s">
        <v>0</v>
      </c>
      <c r="J1" s="20" t="s">
        <v>787</v>
      </c>
      <c r="Y1" s="32" t="s">
        <v>788</v>
      </c>
      <c r="Z1" s="32">
        <v>50</v>
      </c>
      <c r="AA1" s="37">
        <v>0.25</v>
      </c>
      <c r="AB1" s="32">
        <f>ROUND($AF$4*AA1,-2)</f>
        <v>2500</v>
      </c>
      <c r="AC1" s="32"/>
      <c r="AD1" s="32"/>
      <c r="AE1" s="1"/>
      <c r="AF1" s="32" t="s">
        <v>789</v>
      </c>
      <c r="AG1" s="32" t="s">
        <v>790</v>
      </c>
      <c r="AH1" s="32" t="s">
        <v>791</v>
      </c>
    </row>
    <row r="2" spans="1:34">
      <c r="A2" s="6" t="s">
        <v>2</v>
      </c>
      <c r="B2" s="6" t="s">
        <v>3</v>
      </c>
      <c r="C2" s="6" t="s">
        <v>3</v>
      </c>
      <c r="D2" s="6" t="s">
        <v>2</v>
      </c>
      <c r="E2" s="6" t="s">
        <v>3</v>
      </c>
      <c r="F2" s="6" t="s">
        <v>2</v>
      </c>
      <c r="G2" s="5" t="s">
        <v>3</v>
      </c>
      <c r="I2" s="2" t="s">
        <v>792</v>
      </c>
      <c r="R2" s="2" t="s">
        <v>793</v>
      </c>
      <c r="T2" s="2" t="s">
        <v>794</v>
      </c>
      <c r="Y2" s="32" t="s">
        <v>795</v>
      </c>
      <c r="Z2" s="32">
        <v>75</v>
      </c>
      <c r="AA2" s="37">
        <v>0.33</v>
      </c>
      <c r="AB2" s="32">
        <f>ROUND($AF$4*AA2,-2)</f>
        <v>3300</v>
      </c>
      <c r="AC2" s="32"/>
      <c r="AD2" s="32"/>
      <c r="AE2" s="32" t="s">
        <v>796</v>
      </c>
      <c r="AF2" s="32">
        <v>10</v>
      </c>
      <c r="AG2" s="32">
        <v>10</v>
      </c>
      <c r="AH2" s="32">
        <v>10</v>
      </c>
    </row>
    <row r="3" spans="1:34" ht="15.6" customHeight="1">
      <c r="A3" s="6" t="s">
        <v>748</v>
      </c>
      <c r="B3" s="6" t="s">
        <v>797</v>
      </c>
      <c r="C3" s="6" t="s">
        <v>749</v>
      </c>
      <c r="D3" s="6" t="s">
        <v>750</v>
      </c>
      <c r="E3" s="6" t="s">
        <v>751</v>
      </c>
      <c r="F3" s="7" t="s">
        <v>798</v>
      </c>
      <c r="G3" s="5" t="s">
        <v>799</v>
      </c>
      <c r="I3" s="2">
        <v>9000</v>
      </c>
      <c r="R3" s="2" t="s">
        <v>800</v>
      </c>
      <c r="Y3" s="32" t="s">
        <v>801</v>
      </c>
      <c r="Z3" s="32">
        <v>100</v>
      </c>
      <c r="AA3" s="37">
        <f>1-AA1-AA2</f>
        <v>0.42</v>
      </c>
      <c r="AB3" s="32">
        <f>AF4-AB1-AB2</f>
        <v>4200</v>
      </c>
      <c r="AC3" s="32"/>
      <c r="AD3" s="32"/>
      <c r="AE3" s="32" t="s">
        <v>802</v>
      </c>
      <c r="AF3" s="32">
        <f>2.5*60</f>
        <v>150</v>
      </c>
      <c r="AG3" s="32">
        <f t="shared" ref="AG3:AH3" si="0">2.5*60</f>
        <v>150</v>
      </c>
      <c r="AH3" s="32">
        <f t="shared" si="0"/>
        <v>150</v>
      </c>
    </row>
    <row r="4" spans="1:34" s="1" customFormat="1" ht="52.8">
      <c r="A4" s="85" t="s">
        <v>819</v>
      </c>
      <c r="B4" s="8" t="s">
        <v>803</v>
      </c>
      <c r="C4" s="8" t="s">
        <v>752</v>
      </c>
      <c r="D4" s="7" t="s">
        <v>804</v>
      </c>
      <c r="E4" s="7" t="s">
        <v>805</v>
      </c>
      <c r="F4" s="7" t="s">
        <v>806</v>
      </c>
      <c r="G4" s="9" t="s">
        <v>807</v>
      </c>
      <c r="N4" s="21" t="s">
        <v>756</v>
      </c>
      <c r="O4" s="22"/>
      <c r="P4" s="22"/>
      <c r="Q4" s="22"/>
      <c r="R4" s="86" t="s">
        <v>820</v>
      </c>
      <c r="S4" s="83"/>
      <c r="T4" s="82" t="s">
        <v>808</v>
      </c>
      <c r="U4" s="84"/>
      <c r="Y4" s="32"/>
      <c r="Z4" s="32"/>
      <c r="AA4" s="32"/>
      <c r="AB4" s="32"/>
      <c r="AC4" s="32"/>
      <c r="AD4" s="32"/>
      <c r="AE4" s="32" t="s">
        <v>792</v>
      </c>
      <c r="AF4" s="32">
        <f>ROUND(AF$2*((AF$3*6)*0.96),-4)</f>
        <v>10000</v>
      </c>
      <c r="AG4" s="32">
        <f>ROUND(AG$2*((AG$3*6)*0.96),-4)</f>
        <v>10000</v>
      </c>
      <c r="AH4" s="32">
        <f>ROUND(AH$2*((AH$3*6)*0.96),-4)</f>
        <v>10000</v>
      </c>
    </row>
    <row r="5" spans="1:34">
      <c r="A5" s="10">
        <v>101</v>
      </c>
      <c r="B5" s="87" t="s">
        <v>824</v>
      </c>
      <c r="C5" s="12" t="s">
        <v>821</v>
      </c>
      <c r="D5" s="13">
        <v>300</v>
      </c>
      <c r="E5" s="14">
        <v>2</v>
      </c>
      <c r="F5" s="15">
        <f>I3</f>
        <v>9000</v>
      </c>
      <c r="G5" s="3" t="s">
        <v>809</v>
      </c>
      <c r="I5" s="23"/>
      <c r="N5" s="10">
        <v>1</v>
      </c>
      <c r="O5" s="24" t="str">
        <f>S5</f>
        <v>0:30:0</v>
      </c>
      <c r="P5" s="25">
        <v>300</v>
      </c>
      <c r="Q5" s="34">
        <v>2</v>
      </c>
      <c r="R5" s="23">
        <v>2.0833333333333332E-2</v>
      </c>
      <c r="S5" s="2" t="str">
        <f t="shared" ref="S5:S6" si="1">TEXT(R5,"H:M:S")</f>
        <v>0:30:0</v>
      </c>
      <c r="T5" s="23">
        <v>2.0833333333333332E-2</v>
      </c>
      <c r="U5" s="2" t="str">
        <f>TEXT(T5,"H:M:S")</f>
        <v>0:30:0</v>
      </c>
      <c r="Y5" s="32"/>
      <c r="Z5" s="32"/>
      <c r="AA5" s="32"/>
      <c r="AB5" s="32"/>
      <c r="AC5" s="32"/>
      <c r="AD5" s="32"/>
    </row>
    <row r="6" spans="1:34">
      <c r="A6" s="16">
        <v>102</v>
      </c>
      <c r="B6" s="87" t="s">
        <v>824</v>
      </c>
      <c r="C6" s="17" t="s">
        <v>822</v>
      </c>
      <c r="D6" s="11">
        <v>300</v>
      </c>
      <c r="E6" s="18">
        <v>2</v>
      </c>
      <c r="F6" s="2">
        <f>F5</f>
        <v>9000</v>
      </c>
      <c r="G6" s="3" t="s">
        <v>809</v>
      </c>
      <c r="I6" s="23"/>
      <c r="N6" s="16">
        <v>2</v>
      </c>
      <c r="O6" s="26" t="str">
        <f t="shared" ref="O6:O16" si="2">S6</f>
        <v>1:0:0</v>
      </c>
      <c r="P6" s="27">
        <v>300</v>
      </c>
      <c r="Q6" s="35">
        <v>2</v>
      </c>
      <c r="R6" s="23">
        <v>4.1666666666666664E-2</v>
      </c>
      <c r="S6" s="2" t="str">
        <f t="shared" si="1"/>
        <v>1:0:0</v>
      </c>
      <c r="T6" s="23">
        <v>4.1666666666666664E-2</v>
      </c>
      <c r="U6" s="2" t="str">
        <f>TEXT(T6,"H:M:S")</f>
        <v>1:0:0</v>
      </c>
      <c r="Y6" s="38"/>
      <c r="Z6" s="38"/>
      <c r="AA6" s="38"/>
    </row>
    <row r="7" spans="1:34">
      <c r="A7" s="16">
        <v>103</v>
      </c>
      <c r="B7" s="87" t="s">
        <v>824</v>
      </c>
      <c r="C7" s="17" t="s">
        <v>823</v>
      </c>
      <c r="D7" s="11">
        <v>300</v>
      </c>
      <c r="E7" s="18">
        <v>2</v>
      </c>
      <c r="F7" s="2">
        <f t="shared" ref="F7:F44" si="3">F6</f>
        <v>9000</v>
      </c>
      <c r="G7" s="3" t="s">
        <v>809</v>
      </c>
      <c r="I7" s="23"/>
      <c r="N7" s="16">
        <v>3</v>
      </c>
      <c r="O7" s="26" t="str">
        <f t="shared" si="2"/>
        <v>1:30:0</v>
      </c>
      <c r="P7" s="27">
        <v>300</v>
      </c>
      <c r="Q7" s="35">
        <v>2</v>
      </c>
      <c r="R7" s="23">
        <v>6.25E-2</v>
      </c>
      <c r="S7" s="2" t="str">
        <f t="shared" ref="S7:S66" si="4">TEXT(R7,"H:M:S")</f>
        <v>1:30:0</v>
      </c>
      <c r="T7" s="23">
        <v>6.25E-2</v>
      </c>
      <c r="U7" s="2" t="str">
        <f>TEXT(T7,"H:M:S")</f>
        <v>1:30:0</v>
      </c>
      <c r="Z7" s="78"/>
    </row>
    <row r="8" spans="1:34">
      <c r="A8" s="16">
        <v>104</v>
      </c>
      <c r="B8" s="87" t="s">
        <v>824</v>
      </c>
      <c r="C8" s="19" t="s">
        <v>810</v>
      </c>
      <c r="D8" s="11">
        <v>300</v>
      </c>
      <c r="E8" s="18">
        <v>2</v>
      </c>
      <c r="F8" s="2">
        <f t="shared" si="3"/>
        <v>9000</v>
      </c>
      <c r="G8" s="3" t="s">
        <v>809</v>
      </c>
      <c r="I8" s="23"/>
      <c r="N8" s="16">
        <v>4</v>
      </c>
      <c r="O8" s="28" t="str">
        <f t="shared" si="2"/>
        <v>11:0:0</v>
      </c>
      <c r="P8" s="27">
        <v>300</v>
      </c>
      <c r="Q8" s="35">
        <v>2</v>
      </c>
      <c r="R8" s="23">
        <v>0.45833333333333331</v>
      </c>
      <c r="S8" s="2" t="str">
        <f t="shared" si="4"/>
        <v>11:0:0</v>
      </c>
      <c r="T8" s="23">
        <v>0.45833333333333331</v>
      </c>
      <c r="U8" s="2" t="str">
        <f t="shared" ref="U8:U10" si="5">TEXT(T8,"H:M:S")</f>
        <v>11:0:0</v>
      </c>
      <c r="Z8" s="78"/>
    </row>
    <row r="9" spans="1:34">
      <c r="A9" s="16">
        <v>105</v>
      </c>
      <c r="B9" s="87" t="s">
        <v>824</v>
      </c>
      <c r="C9" s="17" t="s">
        <v>815</v>
      </c>
      <c r="D9" s="11">
        <v>300</v>
      </c>
      <c r="E9" s="18">
        <v>2</v>
      </c>
      <c r="F9" s="2">
        <f t="shared" si="3"/>
        <v>9000</v>
      </c>
      <c r="G9" s="3" t="s">
        <v>809</v>
      </c>
      <c r="I9" s="23"/>
      <c r="N9" s="16">
        <v>5</v>
      </c>
      <c r="O9" s="26" t="str">
        <f t="shared" si="2"/>
        <v>11:30:0</v>
      </c>
      <c r="P9" s="27">
        <v>300</v>
      </c>
      <c r="Q9" s="35">
        <v>2</v>
      </c>
      <c r="R9" s="23">
        <v>0.47916666666666669</v>
      </c>
      <c r="S9" s="2" t="str">
        <f t="shared" si="4"/>
        <v>11:30:0</v>
      </c>
      <c r="T9" s="23">
        <v>0.47916666666666669</v>
      </c>
      <c r="U9" s="2" t="str">
        <f t="shared" si="5"/>
        <v>11:30:0</v>
      </c>
      <c r="Y9" s="79"/>
      <c r="Z9" s="78"/>
    </row>
    <row r="10" spans="1:34">
      <c r="A10" s="16">
        <v>106</v>
      </c>
      <c r="B10" s="87" t="s">
        <v>824</v>
      </c>
      <c r="C10" s="17" t="s">
        <v>811</v>
      </c>
      <c r="D10" s="11">
        <v>300</v>
      </c>
      <c r="E10" s="18">
        <v>2</v>
      </c>
      <c r="F10" s="2">
        <f t="shared" si="3"/>
        <v>9000</v>
      </c>
      <c r="G10" s="3" t="s">
        <v>809</v>
      </c>
      <c r="I10" s="23"/>
      <c r="N10" s="16">
        <v>6</v>
      </c>
      <c r="O10" s="26" t="str">
        <f t="shared" si="2"/>
        <v>12:0:0</v>
      </c>
      <c r="P10" s="27">
        <v>300</v>
      </c>
      <c r="Q10" s="35">
        <v>2</v>
      </c>
      <c r="R10" s="23">
        <v>0.5</v>
      </c>
      <c r="S10" s="2" t="str">
        <f t="shared" si="4"/>
        <v>12:0:0</v>
      </c>
      <c r="T10" s="23">
        <v>0.5</v>
      </c>
      <c r="U10" s="2" t="str">
        <f t="shared" si="5"/>
        <v>12:0:0</v>
      </c>
      <c r="V10"/>
      <c r="Z10" s="78"/>
    </row>
    <row r="11" spans="1:34">
      <c r="A11" s="16">
        <v>107</v>
      </c>
      <c r="B11" s="87" t="s">
        <v>824</v>
      </c>
      <c r="C11" s="17" t="s">
        <v>816</v>
      </c>
      <c r="D11" s="11">
        <v>300</v>
      </c>
      <c r="E11" s="18">
        <v>2</v>
      </c>
      <c r="F11" s="2">
        <f t="shared" si="3"/>
        <v>9000</v>
      </c>
      <c r="G11" s="3" t="s">
        <v>809</v>
      </c>
      <c r="I11" s="23"/>
      <c r="N11" s="16">
        <v>7</v>
      </c>
      <c r="O11" s="26" t="str">
        <f t="shared" si="2"/>
        <v>12:30:0</v>
      </c>
      <c r="P11" s="27">
        <v>300</v>
      </c>
      <c r="Q11" s="35">
        <v>2</v>
      </c>
      <c r="R11" s="23">
        <v>0.52083333333333337</v>
      </c>
      <c r="S11" s="2" t="str">
        <f t="shared" si="4"/>
        <v>12:30:0</v>
      </c>
      <c r="T11" s="23">
        <v>0.52083333333333337</v>
      </c>
      <c r="U11" s="2" t="str">
        <f t="shared" ref="U11:U15" si="6">TEXT(T11,"H:M:S")</f>
        <v>12:30:0</v>
      </c>
      <c r="Z11" s="78"/>
    </row>
    <row r="12" spans="1:34">
      <c r="A12" s="16">
        <v>108</v>
      </c>
      <c r="B12" s="87" t="s">
        <v>824</v>
      </c>
      <c r="C12" s="17" t="s">
        <v>812</v>
      </c>
      <c r="D12" s="11">
        <v>300</v>
      </c>
      <c r="E12" s="18">
        <v>2</v>
      </c>
      <c r="F12" s="2">
        <f t="shared" si="3"/>
        <v>9000</v>
      </c>
      <c r="G12" s="3" t="s">
        <v>809</v>
      </c>
      <c r="I12" s="23"/>
      <c r="N12" s="16">
        <v>8</v>
      </c>
      <c r="O12" s="26" t="str">
        <f t="shared" si="2"/>
        <v>19:0:0</v>
      </c>
      <c r="P12" s="27">
        <v>300</v>
      </c>
      <c r="Q12" s="35">
        <v>2</v>
      </c>
      <c r="R12" s="23">
        <v>0.79166666666666696</v>
      </c>
      <c r="S12" s="2" t="str">
        <f t="shared" si="4"/>
        <v>19:0:0</v>
      </c>
      <c r="T12" s="23">
        <v>0.79166666666666696</v>
      </c>
      <c r="U12" s="2" t="str">
        <f t="shared" si="6"/>
        <v>19:0:0</v>
      </c>
      <c r="Z12" s="78"/>
    </row>
    <row r="13" spans="1:34">
      <c r="A13" s="16">
        <v>109</v>
      </c>
      <c r="B13" s="87" t="s">
        <v>824</v>
      </c>
      <c r="C13" s="17" t="s">
        <v>813</v>
      </c>
      <c r="D13" s="11">
        <v>300</v>
      </c>
      <c r="E13" s="18">
        <v>2</v>
      </c>
      <c r="F13" s="2">
        <f t="shared" si="3"/>
        <v>9000</v>
      </c>
      <c r="G13" s="3" t="s">
        <v>809</v>
      </c>
      <c r="I13" s="23"/>
      <c r="N13" s="16">
        <v>9</v>
      </c>
      <c r="O13" s="26" t="str">
        <f t="shared" si="2"/>
        <v>20:0:0</v>
      </c>
      <c r="P13" s="27">
        <v>300</v>
      </c>
      <c r="Q13" s="35">
        <v>2</v>
      </c>
      <c r="R13" s="23">
        <v>0.83333333333333304</v>
      </c>
      <c r="S13" s="2" t="str">
        <f t="shared" si="4"/>
        <v>20:0:0</v>
      </c>
      <c r="T13" s="23">
        <v>0.83333333333333304</v>
      </c>
      <c r="U13" s="2" t="str">
        <f t="shared" si="6"/>
        <v>20:0:0</v>
      </c>
      <c r="Z13" s="78"/>
    </row>
    <row r="14" spans="1:34">
      <c r="A14" s="16">
        <v>110</v>
      </c>
      <c r="B14" s="87" t="s">
        <v>824</v>
      </c>
      <c r="C14" s="17" t="s">
        <v>814</v>
      </c>
      <c r="D14" s="11">
        <v>300</v>
      </c>
      <c r="E14" s="18">
        <v>2</v>
      </c>
      <c r="F14" s="2">
        <f t="shared" si="3"/>
        <v>9000</v>
      </c>
      <c r="G14" s="3" t="s">
        <v>809</v>
      </c>
      <c r="I14" s="23"/>
      <c r="N14" s="16">
        <v>10</v>
      </c>
      <c r="O14" s="26" t="str">
        <f t="shared" si="2"/>
        <v>21:0:0</v>
      </c>
      <c r="P14" s="27">
        <v>300</v>
      </c>
      <c r="Q14" s="35">
        <v>2</v>
      </c>
      <c r="R14" s="23">
        <v>0.875</v>
      </c>
      <c r="S14" s="2" t="str">
        <f t="shared" si="4"/>
        <v>21:0:0</v>
      </c>
      <c r="T14" s="23">
        <v>0.875</v>
      </c>
      <c r="U14" s="2" t="str">
        <f t="shared" si="6"/>
        <v>21:0:0</v>
      </c>
      <c r="Z14" s="78"/>
    </row>
    <row r="15" spans="1:34">
      <c r="A15" s="10">
        <v>111</v>
      </c>
      <c r="B15" s="87" t="s">
        <v>824</v>
      </c>
      <c r="C15" s="12" t="s">
        <v>821</v>
      </c>
      <c r="D15" s="11">
        <v>300</v>
      </c>
      <c r="E15" s="18">
        <v>3</v>
      </c>
      <c r="F15" s="2">
        <f>ROUND(F5*60%,0)</f>
        <v>5400</v>
      </c>
      <c r="G15" s="3" t="s">
        <v>809</v>
      </c>
      <c r="I15" s="23"/>
      <c r="N15" s="16">
        <v>13</v>
      </c>
      <c r="O15" s="26" t="str">
        <f>O5</f>
        <v>0:30:0</v>
      </c>
      <c r="P15" s="27">
        <v>300</v>
      </c>
      <c r="Q15" s="35">
        <v>3</v>
      </c>
      <c r="R15" s="23"/>
      <c r="T15" s="23"/>
    </row>
    <row r="16" spans="1:34">
      <c r="A16" s="16">
        <v>112</v>
      </c>
      <c r="B16" s="87" t="s">
        <v>824</v>
      </c>
      <c r="C16" s="17" t="s">
        <v>822</v>
      </c>
      <c r="D16" s="11">
        <v>300</v>
      </c>
      <c r="E16" s="18">
        <v>3</v>
      </c>
      <c r="F16" s="2">
        <f>F15</f>
        <v>5400</v>
      </c>
      <c r="G16" s="3" t="s">
        <v>809</v>
      </c>
      <c r="I16" s="23"/>
      <c r="N16" s="16">
        <v>14</v>
      </c>
      <c r="O16" s="26" t="str">
        <f>O6</f>
        <v>1:0:0</v>
      </c>
      <c r="P16" s="27">
        <v>300</v>
      </c>
      <c r="Q16" s="35">
        <v>3</v>
      </c>
      <c r="R16" s="23"/>
      <c r="T16" s="23"/>
    </row>
    <row r="17" spans="1:39">
      <c r="A17" s="16">
        <v>113</v>
      </c>
      <c r="B17" s="87" t="s">
        <v>824</v>
      </c>
      <c r="C17" s="17" t="s">
        <v>823</v>
      </c>
      <c r="D17" s="11">
        <v>300</v>
      </c>
      <c r="E17" s="18">
        <v>3</v>
      </c>
      <c r="F17" s="2">
        <f>F16</f>
        <v>5400</v>
      </c>
      <c r="G17" s="3" t="s">
        <v>809</v>
      </c>
      <c r="I17" s="23"/>
      <c r="N17" s="16">
        <v>15</v>
      </c>
      <c r="O17" s="26" t="str">
        <f>O7</f>
        <v>1:30:0</v>
      </c>
      <c r="P17" s="27">
        <v>300</v>
      </c>
      <c r="Q17" s="35">
        <v>3</v>
      </c>
      <c r="R17" s="78"/>
      <c r="T17" s="23"/>
    </row>
    <row r="18" spans="1:39">
      <c r="A18" s="16">
        <v>114</v>
      </c>
      <c r="B18" s="87" t="s">
        <v>824</v>
      </c>
      <c r="C18" s="19" t="s">
        <v>810</v>
      </c>
      <c r="D18" s="11">
        <v>300</v>
      </c>
      <c r="E18" s="18">
        <v>3</v>
      </c>
      <c r="F18" s="2">
        <f>F17</f>
        <v>5400</v>
      </c>
      <c r="G18" s="3" t="s">
        <v>809</v>
      </c>
      <c r="I18" s="23"/>
      <c r="N18" s="16">
        <v>16</v>
      </c>
      <c r="O18" s="26" t="str">
        <f>O8</f>
        <v>11:0:0</v>
      </c>
      <c r="P18" s="27">
        <v>300</v>
      </c>
      <c r="Q18" s="35">
        <v>3</v>
      </c>
      <c r="T18" s="23"/>
      <c r="AC18" s="20"/>
      <c r="AD18" s="20"/>
      <c r="AH18" s="20"/>
      <c r="AM18" s="20"/>
    </row>
    <row r="19" spans="1:39">
      <c r="A19" s="16">
        <v>115</v>
      </c>
      <c r="B19" s="87" t="s">
        <v>824</v>
      </c>
      <c r="C19" s="17" t="s">
        <v>815</v>
      </c>
      <c r="D19" s="11">
        <v>300</v>
      </c>
      <c r="E19" s="18">
        <v>3</v>
      </c>
      <c r="F19" s="2">
        <f>F18</f>
        <v>5400</v>
      </c>
      <c r="G19" s="3" t="s">
        <v>809</v>
      </c>
      <c r="I19" s="23"/>
      <c r="N19" s="16">
        <v>17</v>
      </c>
      <c r="O19" s="26" t="str">
        <f>O9</f>
        <v>11:30:0</v>
      </c>
      <c r="P19" s="27">
        <v>300</v>
      </c>
      <c r="Q19" s="35">
        <v>3</v>
      </c>
      <c r="T19" s="23"/>
    </row>
    <row r="20" spans="1:39">
      <c r="A20" s="16">
        <v>116</v>
      </c>
      <c r="B20" s="87" t="s">
        <v>824</v>
      </c>
      <c r="C20" s="17" t="s">
        <v>811</v>
      </c>
      <c r="D20" s="11">
        <v>300</v>
      </c>
      <c r="E20" s="18">
        <v>3</v>
      </c>
      <c r="F20" s="2">
        <f>F19</f>
        <v>5400</v>
      </c>
      <c r="G20" s="3" t="s">
        <v>809</v>
      </c>
      <c r="I20" s="23"/>
      <c r="N20" s="16">
        <v>18</v>
      </c>
      <c r="O20" s="26" t="str">
        <f>O10</f>
        <v>12:0:0</v>
      </c>
      <c r="P20" s="27">
        <v>300</v>
      </c>
      <c r="Q20" s="35">
        <v>3</v>
      </c>
      <c r="T20" s="23"/>
      <c r="Y20" s="81" t="s">
        <v>818</v>
      </c>
      <c r="AC20" s="20"/>
      <c r="AD20" s="20"/>
      <c r="AH20" s="20"/>
      <c r="AM20" s="20"/>
    </row>
    <row r="21" spans="1:39">
      <c r="A21" s="16">
        <v>117</v>
      </c>
      <c r="B21" s="87" t="s">
        <v>824</v>
      </c>
      <c r="C21" s="17" t="s">
        <v>816</v>
      </c>
      <c r="D21" s="11">
        <v>300</v>
      </c>
      <c r="E21" s="18">
        <v>3</v>
      </c>
      <c r="F21" s="2">
        <f>F20</f>
        <v>5400</v>
      </c>
      <c r="G21" s="3" t="s">
        <v>809</v>
      </c>
      <c r="I21" s="23"/>
      <c r="N21" s="16">
        <v>19</v>
      </c>
      <c r="O21" s="26" t="str">
        <f>O11</f>
        <v>12:30:0</v>
      </c>
      <c r="P21" s="27">
        <v>300</v>
      </c>
      <c r="Q21" s="35">
        <v>3</v>
      </c>
      <c r="R21" s="23"/>
      <c r="T21" s="23"/>
      <c r="Y21" s="80" t="s">
        <v>817</v>
      </c>
    </row>
    <row r="22" spans="1:39" ht="16.2">
      <c r="A22" s="16">
        <v>118</v>
      </c>
      <c r="B22" s="87" t="s">
        <v>824</v>
      </c>
      <c r="C22" s="17" t="s">
        <v>812</v>
      </c>
      <c r="D22" s="11">
        <v>300</v>
      </c>
      <c r="E22" s="18">
        <v>3</v>
      </c>
      <c r="F22" s="2">
        <f>F21</f>
        <v>5400</v>
      </c>
      <c r="G22" s="3" t="s">
        <v>809</v>
      </c>
      <c r="I22" s="23"/>
      <c r="N22" s="16">
        <v>20</v>
      </c>
      <c r="O22" s="26" t="str">
        <f>O12</f>
        <v>19:0:0</v>
      </c>
      <c r="P22" s="27">
        <v>300</v>
      </c>
      <c r="Q22" s="35">
        <v>3</v>
      </c>
      <c r="R22" s="23"/>
      <c r="T22" s="23"/>
      <c r="Y22" s="74">
        <v>0.5</v>
      </c>
    </row>
    <row r="23" spans="1:39" ht="16.2">
      <c r="A23" s="16">
        <v>119</v>
      </c>
      <c r="B23" s="87" t="s">
        <v>824</v>
      </c>
      <c r="C23" s="17" t="s">
        <v>813</v>
      </c>
      <c r="D23" s="11">
        <v>300</v>
      </c>
      <c r="E23" s="18">
        <v>3</v>
      </c>
      <c r="F23" s="2">
        <f>F22</f>
        <v>5400</v>
      </c>
      <c r="G23" s="3" t="s">
        <v>809</v>
      </c>
      <c r="I23" s="23"/>
      <c r="N23" s="16">
        <v>21</v>
      </c>
      <c r="O23" s="26" t="str">
        <f>O13</f>
        <v>20:0:0</v>
      </c>
      <c r="P23" s="27">
        <v>300</v>
      </c>
      <c r="Q23" s="35">
        <v>3</v>
      </c>
      <c r="R23" s="23"/>
      <c r="T23" s="23"/>
      <c r="Y23" s="74">
        <v>1</v>
      </c>
    </row>
    <row r="24" spans="1:39" ht="16.2">
      <c r="A24" s="16">
        <v>120</v>
      </c>
      <c r="B24" s="87" t="s">
        <v>824</v>
      </c>
      <c r="C24" s="17" t="s">
        <v>814</v>
      </c>
      <c r="D24" s="11">
        <v>300</v>
      </c>
      <c r="E24" s="18">
        <v>3</v>
      </c>
      <c r="F24" s="2">
        <f>F23</f>
        <v>5400</v>
      </c>
      <c r="G24" s="3" t="s">
        <v>809</v>
      </c>
      <c r="I24" s="23"/>
      <c r="N24" s="29">
        <v>22</v>
      </c>
      <c r="O24" s="30" t="str">
        <f>O14</f>
        <v>21:0:0</v>
      </c>
      <c r="P24" s="31">
        <v>300</v>
      </c>
      <c r="Q24" s="36">
        <v>3</v>
      </c>
      <c r="R24" s="23"/>
      <c r="T24" s="23"/>
      <c r="Y24" s="74">
        <v>1.5</v>
      </c>
    </row>
    <row r="25" spans="1:39" ht="16.2">
      <c r="A25" s="10">
        <v>121</v>
      </c>
      <c r="B25" s="87" t="s">
        <v>824</v>
      </c>
      <c r="C25" s="12" t="s">
        <v>821</v>
      </c>
      <c r="D25" s="11">
        <v>300</v>
      </c>
      <c r="E25" s="18" t="s">
        <v>168</v>
      </c>
      <c r="F25" s="2">
        <f>ROUND(F5*40%,0)</f>
        <v>3600</v>
      </c>
      <c r="G25" s="3" t="s">
        <v>809</v>
      </c>
      <c r="I25" s="23"/>
      <c r="N25" s="32"/>
      <c r="O25" s="32"/>
      <c r="P25" s="32"/>
      <c r="Q25" s="32"/>
      <c r="R25" s="23"/>
      <c r="T25" s="23"/>
      <c r="Y25" s="74">
        <v>11</v>
      </c>
    </row>
    <row r="26" spans="1:39" ht="16.2">
      <c r="A26" s="16">
        <v>122</v>
      </c>
      <c r="B26" s="87" t="s">
        <v>824</v>
      </c>
      <c r="C26" s="17" t="s">
        <v>822</v>
      </c>
      <c r="D26" s="11">
        <v>300</v>
      </c>
      <c r="E26" s="18" t="s">
        <v>168</v>
      </c>
      <c r="F26" s="2">
        <f>ROUND(F6*40%,0)</f>
        <v>3600</v>
      </c>
      <c r="G26" s="3" t="s">
        <v>809</v>
      </c>
      <c r="I26" s="23"/>
      <c r="N26" s="32"/>
      <c r="O26" s="32"/>
      <c r="P26" s="32"/>
      <c r="Q26" s="32"/>
      <c r="R26" s="23"/>
      <c r="Y26" s="74">
        <v>11.5</v>
      </c>
    </row>
    <row r="27" spans="1:39" ht="16.2">
      <c r="A27" s="16">
        <v>123</v>
      </c>
      <c r="B27" s="87" t="s">
        <v>824</v>
      </c>
      <c r="C27" s="17" t="s">
        <v>823</v>
      </c>
      <c r="D27" s="11">
        <v>300</v>
      </c>
      <c r="E27" s="18" t="s">
        <v>168</v>
      </c>
      <c r="F27" s="2">
        <f>ROUND(F7*40%,0)</f>
        <v>3600</v>
      </c>
      <c r="G27" s="3" t="s">
        <v>809</v>
      </c>
      <c r="I27" s="23"/>
      <c r="N27" s="32"/>
      <c r="O27" s="32"/>
      <c r="P27" s="32"/>
      <c r="Q27" s="32"/>
      <c r="R27" s="23"/>
      <c r="T27" s="23"/>
      <c r="Y27" s="74">
        <v>12</v>
      </c>
    </row>
    <row r="28" spans="1:39" ht="16.2">
      <c r="A28" s="16">
        <v>124</v>
      </c>
      <c r="B28" s="87" t="s">
        <v>824</v>
      </c>
      <c r="C28" s="19" t="s">
        <v>810</v>
      </c>
      <c r="D28" s="11">
        <v>300</v>
      </c>
      <c r="E28" s="18" t="s">
        <v>168</v>
      </c>
      <c r="F28" s="2">
        <f>ROUND(F8*40%,0)</f>
        <v>3600</v>
      </c>
      <c r="G28" s="3" t="s">
        <v>809</v>
      </c>
      <c r="I28" s="23"/>
      <c r="N28" s="32"/>
      <c r="O28" s="32"/>
      <c r="P28" s="32"/>
      <c r="Q28" s="32"/>
      <c r="R28" s="23"/>
      <c r="T28" s="23"/>
      <c r="Y28" s="74">
        <v>12.5</v>
      </c>
    </row>
    <row r="29" spans="1:39" ht="16.2">
      <c r="A29" s="16">
        <v>125</v>
      </c>
      <c r="B29" s="87" t="s">
        <v>824</v>
      </c>
      <c r="C29" s="17" t="s">
        <v>815</v>
      </c>
      <c r="D29" s="11">
        <v>300</v>
      </c>
      <c r="E29" s="18" t="s">
        <v>168</v>
      </c>
      <c r="F29" s="2">
        <f>ROUND(F9*40%,0)</f>
        <v>3600</v>
      </c>
      <c r="G29" s="3" t="s">
        <v>809</v>
      </c>
      <c r="I29" s="23"/>
      <c r="N29" s="32"/>
      <c r="O29" s="32"/>
      <c r="P29" s="32"/>
      <c r="Q29" s="32"/>
      <c r="R29" s="23"/>
      <c r="T29" s="23"/>
      <c r="Y29" s="74">
        <v>19</v>
      </c>
    </row>
    <row r="30" spans="1:39" ht="16.2">
      <c r="A30" s="16">
        <v>126</v>
      </c>
      <c r="B30" s="87" t="s">
        <v>824</v>
      </c>
      <c r="C30" s="17" t="s">
        <v>811</v>
      </c>
      <c r="D30" s="11">
        <v>300</v>
      </c>
      <c r="E30" s="18" t="s">
        <v>168</v>
      </c>
      <c r="F30" s="2">
        <f>ROUND(F10*40%,0)</f>
        <v>3600</v>
      </c>
      <c r="G30" s="3" t="s">
        <v>809</v>
      </c>
      <c r="I30" s="23"/>
      <c r="N30" s="32"/>
      <c r="O30" s="32"/>
      <c r="P30" s="32"/>
      <c r="Q30" s="32"/>
      <c r="R30" s="23"/>
      <c r="T30" s="23"/>
      <c r="Y30" s="74">
        <v>20</v>
      </c>
    </row>
    <row r="31" spans="1:39" ht="16.2">
      <c r="A31" s="16">
        <v>127</v>
      </c>
      <c r="B31" s="87" t="s">
        <v>824</v>
      </c>
      <c r="C31" s="17" t="s">
        <v>816</v>
      </c>
      <c r="D31" s="11">
        <v>300</v>
      </c>
      <c r="E31" s="18" t="s">
        <v>168</v>
      </c>
      <c r="F31" s="2">
        <f>ROUND(F11*40%,0)</f>
        <v>3600</v>
      </c>
      <c r="G31" s="3" t="s">
        <v>809</v>
      </c>
      <c r="I31" s="23"/>
      <c r="N31" s="32"/>
      <c r="O31" s="32"/>
      <c r="P31" s="32"/>
      <c r="Q31" s="32"/>
      <c r="R31" s="23"/>
      <c r="T31" s="23"/>
      <c r="Y31" s="74">
        <v>21</v>
      </c>
    </row>
    <row r="32" spans="1:39">
      <c r="A32" s="16">
        <v>128</v>
      </c>
      <c r="B32" s="87" t="s">
        <v>824</v>
      </c>
      <c r="C32" s="17" t="s">
        <v>812</v>
      </c>
      <c r="D32" s="11">
        <v>300</v>
      </c>
      <c r="E32" s="18" t="s">
        <v>168</v>
      </c>
      <c r="F32" s="2">
        <f>ROUND(F12*40%,0)</f>
        <v>3600</v>
      </c>
      <c r="G32" s="3" t="s">
        <v>809</v>
      </c>
      <c r="I32" s="23"/>
      <c r="N32" s="32"/>
      <c r="O32" s="32"/>
      <c r="P32" s="32"/>
      <c r="Q32" s="32"/>
      <c r="R32" s="23"/>
    </row>
    <row r="33" spans="1:18">
      <c r="A33" s="16">
        <v>129</v>
      </c>
      <c r="B33" s="87" t="s">
        <v>824</v>
      </c>
      <c r="C33" s="17" t="s">
        <v>813</v>
      </c>
      <c r="D33" s="11">
        <v>300</v>
      </c>
      <c r="E33" s="18" t="s">
        <v>168</v>
      </c>
      <c r="F33" s="2">
        <f>ROUND(F13*40%,0)</f>
        <v>3600</v>
      </c>
      <c r="G33" s="3" t="s">
        <v>809</v>
      </c>
      <c r="I33" s="23"/>
      <c r="N33" s="32"/>
      <c r="O33" s="32"/>
      <c r="P33" s="32"/>
      <c r="Q33" s="32"/>
      <c r="R33" s="23"/>
    </row>
    <row r="34" spans="1:18">
      <c r="A34" s="16">
        <v>130</v>
      </c>
      <c r="B34" s="87" t="s">
        <v>824</v>
      </c>
      <c r="C34" s="17" t="s">
        <v>814</v>
      </c>
      <c r="D34" s="11">
        <v>300</v>
      </c>
      <c r="E34" s="18" t="s">
        <v>168</v>
      </c>
      <c r="F34" s="2">
        <f>ROUND(F14*40%,0)</f>
        <v>3600</v>
      </c>
      <c r="G34" s="3" t="s">
        <v>809</v>
      </c>
      <c r="I34" s="23"/>
      <c r="N34" s="32"/>
      <c r="O34" s="32"/>
      <c r="P34" s="32"/>
      <c r="Q34" s="32"/>
      <c r="R34" s="23"/>
    </row>
    <row r="35" spans="1:18">
      <c r="A35" s="16"/>
      <c r="B35" s="17"/>
      <c r="C35" s="17"/>
      <c r="D35" s="11"/>
      <c r="E35" s="18"/>
      <c r="F35" s="2"/>
      <c r="G35" s="3"/>
      <c r="I35" s="23"/>
      <c r="N35" s="32"/>
      <c r="O35" s="33"/>
      <c r="P35" s="32"/>
      <c r="R35" s="23"/>
    </row>
    <row r="36" spans="1:18">
      <c r="A36" s="16"/>
      <c r="B36" s="17"/>
      <c r="C36" s="17"/>
      <c r="D36" s="11"/>
      <c r="E36" s="18"/>
      <c r="F36" s="2"/>
      <c r="G36" s="3"/>
      <c r="I36" s="23"/>
      <c r="N36" s="32"/>
      <c r="O36" s="33"/>
      <c r="P36" s="32"/>
      <c r="R36" s="23"/>
    </row>
    <row r="37" spans="1:18">
      <c r="A37" s="16"/>
      <c r="B37" s="17"/>
      <c r="C37" s="17"/>
      <c r="D37" s="11"/>
      <c r="E37" s="18"/>
      <c r="F37" s="2"/>
      <c r="G37" s="3"/>
      <c r="I37" s="23"/>
      <c r="N37" s="32"/>
      <c r="O37" s="33"/>
      <c r="P37" s="32"/>
      <c r="R37" s="23"/>
    </row>
    <row r="38" spans="1:18">
      <c r="A38" s="16"/>
      <c r="B38" s="17"/>
      <c r="C38" s="17"/>
      <c r="D38" s="11"/>
      <c r="E38" s="18"/>
      <c r="F38" s="2"/>
      <c r="G38" s="3"/>
      <c r="I38" s="23"/>
      <c r="N38" s="32"/>
      <c r="O38" s="33"/>
      <c r="P38" s="32"/>
      <c r="R38" s="23"/>
    </row>
    <row r="39" spans="1:18">
      <c r="A39" s="16"/>
      <c r="B39" s="17"/>
      <c r="C39" s="17"/>
      <c r="D39" s="11"/>
      <c r="E39" s="18"/>
      <c r="F39" s="2"/>
      <c r="G39" s="3"/>
      <c r="I39" s="23"/>
      <c r="N39" s="32"/>
      <c r="O39" s="33"/>
      <c r="P39" s="32"/>
      <c r="R39" s="23"/>
    </row>
    <row r="40" spans="1:18">
      <c r="A40" s="16"/>
      <c r="B40" s="17"/>
      <c r="C40" s="17"/>
      <c r="D40" s="11"/>
      <c r="E40" s="18"/>
      <c r="F40" s="2"/>
      <c r="G40" s="3"/>
      <c r="I40" s="23"/>
      <c r="N40" s="32"/>
      <c r="O40" s="33"/>
      <c r="P40" s="32"/>
      <c r="R40" s="23"/>
    </row>
    <row r="41" spans="1:18">
      <c r="A41" s="16"/>
      <c r="B41" s="17"/>
      <c r="C41" s="17"/>
      <c r="D41" s="11"/>
      <c r="E41" s="18"/>
      <c r="F41" s="2"/>
      <c r="G41" s="3"/>
      <c r="I41" s="23"/>
      <c r="N41" s="32"/>
      <c r="O41" s="33"/>
      <c r="P41" s="32"/>
      <c r="R41" s="23"/>
    </row>
    <row r="42" spans="1:18">
      <c r="A42" s="16"/>
      <c r="B42" s="17"/>
      <c r="C42" s="17"/>
      <c r="D42" s="11"/>
      <c r="E42" s="18"/>
      <c r="F42" s="2"/>
      <c r="G42" s="3"/>
      <c r="I42" s="23"/>
      <c r="N42" s="32"/>
      <c r="O42" s="33"/>
      <c r="P42" s="32"/>
      <c r="R42" s="23"/>
    </row>
    <row r="43" spans="1:18">
      <c r="A43" s="16"/>
      <c r="B43" s="17"/>
      <c r="C43" s="17"/>
      <c r="D43" s="11"/>
      <c r="E43" s="18"/>
      <c r="F43" s="2"/>
      <c r="G43" s="3"/>
      <c r="I43" s="23"/>
      <c r="N43" s="32"/>
      <c r="O43" s="33"/>
      <c r="P43" s="32"/>
      <c r="R43" s="23"/>
    </row>
    <row r="44" spans="1:18">
      <c r="A44" s="16"/>
      <c r="B44" s="17"/>
      <c r="C44" s="17"/>
      <c r="D44" s="11"/>
      <c r="E44" s="18"/>
      <c r="F44" s="2"/>
      <c r="G44" s="3"/>
      <c r="I44" s="23"/>
      <c r="N44" s="32"/>
      <c r="O44" s="33"/>
      <c r="P44" s="32"/>
      <c r="R44" s="23"/>
    </row>
    <row r="45" spans="1:18">
      <c r="I45" s="23"/>
      <c r="N45" s="32"/>
      <c r="O45" s="33"/>
      <c r="P45" s="32"/>
      <c r="R45" s="23"/>
    </row>
    <row r="46" spans="1:18">
      <c r="I46" s="23"/>
      <c r="N46" s="32"/>
      <c r="O46" s="33"/>
      <c r="P46" s="32"/>
      <c r="R46" s="23"/>
    </row>
    <row r="47" spans="1:18">
      <c r="I47" s="23"/>
      <c r="N47" s="32"/>
      <c r="O47" s="33"/>
      <c r="P47" s="32"/>
      <c r="R47" s="23"/>
    </row>
    <row r="48" spans="1:18">
      <c r="I48" s="23"/>
      <c r="N48" s="32"/>
      <c r="O48" s="33"/>
      <c r="P48" s="32"/>
      <c r="R48" s="23"/>
    </row>
    <row r="49" spans="1:18">
      <c r="I49" s="23"/>
      <c r="N49" s="32"/>
      <c r="O49" s="33"/>
      <c r="P49" s="32"/>
      <c r="R49" s="23"/>
    </row>
    <row r="50" spans="1:18">
      <c r="I50" s="23"/>
      <c r="R50" s="23"/>
    </row>
    <row r="51" spans="1:18">
      <c r="I51" s="23"/>
      <c r="R51" s="23"/>
    </row>
    <row r="52" spans="1:18">
      <c r="I52" s="23"/>
      <c r="R52" s="23"/>
    </row>
    <row r="53" spans="1:18">
      <c r="I53" s="23"/>
      <c r="R53" s="23"/>
    </row>
    <row r="54" spans="1:18">
      <c r="I54" s="23"/>
      <c r="R54" s="23"/>
    </row>
    <row r="55" spans="1:18">
      <c r="A55" s="16"/>
      <c r="B55" s="17"/>
      <c r="C55" s="17"/>
      <c r="D55" s="11"/>
      <c r="E55" s="18"/>
      <c r="F55" s="2"/>
      <c r="G55" s="3"/>
      <c r="I55" s="23"/>
      <c r="R55" s="23"/>
    </row>
    <row r="56" spans="1:18">
      <c r="A56" s="16"/>
      <c r="B56" s="17"/>
      <c r="C56" s="17"/>
      <c r="D56" s="11"/>
      <c r="E56" s="18"/>
      <c r="F56" s="2"/>
      <c r="G56" s="3"/>
      <c r="I56" s="23"/>
      <c r="R56" s="23"/>
    </row>
    <row r="57" spans="1:18">
      <c r="A57" s="16"/>
      <c r="B57" s="17"/>
      <c r="C57" s="17"/>
      <c r="D57" s="11"/>
      <c r="E57" s="18"/>
      <c r="F57" s="2"/>
      <c r="G57" s="3"/>
      <c r="I57" s="23"/>
      <c r="R57" s="23"/>
    </row>
    <row r="58" spans="1:18">
      <c r="A58" s="16"/>
      <c r="B58" s="17"/>
      <c r="C58" s="17"/>
      <c r="D58" s="11"/>
      <c r="E58" s="18"/>
      <c r="F58" s="2"/>
      <c r="G58" s="3"/>
      <c r="I58" s="23"/>
      <c r="R58" s="23"/>
    </row>
    <row r="59" spans="1:18">
      <c r="A59" s="16"/>
      <c r="B59" s="17"/>
      <c r="C59" s="17"/>
      <c r="D59" s="11"/>
      <c r="E59" s="18"/>
      <c r="F59" s="2"/>
      <c r="G59" s="3"/>
      <c r="I59" s="23"/>
      <c r="R59" s="23"/>
    </row>
    <row r="60" spans="1:18">
      <c r="A60" s="16"/>
      <c r="B60" s="17"/>
      <c r="C60" s="17"/>
      <c r="D60" s="11"/>
      <c r="E60" s="18"/>
      <c r="F60" s="2"/>
      <c r="G60" s="3"/>
      <c r="I60" s="23"/>
      <c r="R60" s="23"/>
    </row>
    <row r="61" spans="1:18">
      <c r="A61" s="16"/>
      <c r="B61" s="17"/>
      <c r="C61" s="17"/>
      <c r="D61" s="11"/>
      <c r="E61" s="18"/>
      <c r="F61" s="2"/>
      <c r="G61" s="3"/>
      <c r="I61" s="23"/>
      <c r="R61" s="23"/>
    </row>
    <row r="62" spans="1:18">
      <c r="A62" s="16"/>
      <c r="B62" s="17"/>
      <c r="C62" s="17"/>
      <c r="D62" s="11"/>
      <c r="E62" s="18"/>
      <c r="F62" s="2"/>
      <c r="G62" s="3"/>
      <c r="I62" s="23"/>
      <c r="R62" s="23"/>
    </row>
    <row r="63" spans="1:18">
      <c r="A63" s="16"/>
      <c r="B63" s="17"/>
      <c r="C63" s="17"/>
      <c r="D63" s="11"/>
      <c r="E63" s="18"/>
      <c r="F63" s="2"/>
      <c r="G63" s="3"/>
      <c r="I63" s="23"/>
      <c r="R63" s="23"/>
    </row>
    <row r="64" spans="1:18">
      <c r="A64" s="16"/>
      <c r="B64" s="17"/>
      <c r="C64" s="17"/>
      <c r="D64" s="11"/>
      <c r="E64" s="18"/>
      <c r="F64" s="2"/>
      <c r="G64" s="3"/>
      <c r="I64" s="23"/>
      <c r="R64" s="23"/>
    </row>
    <row r="65" spans="1:18">
      <c r="A65" s="16"/>
      <c r="B65" s="17"/>
      <c r="C65" s="17"/>
      <c r="D65" s="11"/>
      <c r="E65" s="18"/>
      <c r="F65" s="2"/>
      <c r="G65" s="3"/>
      <c r="I65" s="23"/>
      <c r="N65" s="32"/>
      <c r="O65" s="33"/>
      <c r="P65" s="32"/>
      <c r="R65" s="23"/>
    </row>
    <row r="66" spans="1:18">
      <c r="A66" s="16"/>
      <c r="B66" s="17"/>
      <c r="C66" s="17"/>
      <c r="D66" s="11"/>
      <c r="E66" s="18"/>
      <c r="F66" s="2"/>
      <c r="G66" s="3"/>
      <c r="I66" s="23"/>
      <c r="R66" s="23"/>
    </row>
    <row r="67" spans="1:18">
      <c r="A67" s="16"/>
      <c r="B67" s="17"/>
      <c r="C67" s="17"/>
      <c r="D67" s="11"/>
      <c r="E67" s="18"/>
      <c r="F67" s="2"/>
      <c r="G67" s="3"/>
      <c r="I67" s="23"/>
    </row>
    <row r="68" spans="1:18">
      <c r="A68" s="16"/>
      <c r="B68" s="17"/>
      <c r="C68" s="17"/>
      <c r="D68" s="11"/>
      <c r="E68" s="18"/>
      <c r="F68" s="2"/>
      <c r="G68" s="3"/>
      <c r="I68" s="23"/>
    </row>
    <row r="69" spans="1:18">
      <c r="A69" s="16"/>
      <c r="B69" s="11"/>
      <c r="C69" s="17"/>
      <c r="D69" s="11"/>
      <c r="E69" s="18"/>
      <c r="F69" s="2"/>
      <c r="G69" s="3"/>
      <c r="I69" s="23"/>
    </row>
    <row r="70" spans="1:18">
      <c r="A70" s="16"/>
      <c r="B70" s="11"/>
      <c r="C70" s="19"/>
      <c r="D70" s="11"/>
      <c r="E70" s="18"/>
      <c r="F70" s="2"/>
      <c r="G70" s="3"/>
      <c r="I70" s="23"/>
    </row>
    <row r="71" spans="1:18">
      <c r="A71" s="16"/>
      <c r="B71" s="11"/>
      <c r="C71" s="17"/>
      <c r="D71" s="11"/>
      <c r="E71" s="18"/>
      <c r="F71" s="2"/>
      <c r="G71" s="3"/>
      <c r="I71" s="23"/>
    </row>
    <row r="72" spans="1:18">
      <c r="A72" s="16"/>
      <c r="B72" s="11"/>
      <c r="C72" s="17"/>
      <c r="D72" s="11"/>
      <c r="E72" s="18"/>
      <c r="F72" s="2"/>
      <c r="G72" s="3"/>
      <c r="I72" s="23"/>
    </row>
    <row r="73" spans="1:18">
      <c r="A73" s="16"/>
      <c r="B73" s="11"/>
      <c r="C73" s="17"/>
      <c r="D73" s="11"/>
      <c r="E73" s="18"/>
      <c r="F73" s="2"/>
      <c r="G73" s="3"/>
      <c r="I73" s="23"/>
    </row>
    <row r="74" spans="1:18">
      <c r="A74" s="16"/>
      <c r="B74" s="11"/>
      <c r="C74" s="17"/>
      <c r="D74" s="11"/>
      <c r="E74" s="18"/>
      <c r="F74" s="2"/>
      <c r="G74" s="3"/>
      <c r="I74" s="23"/>
    </row>
    <row r="75" spans="1:18">
      <c r="A75" s="16"/>
      <c r="B75" s="17"/>
      <c r="C75" s="17"/>
      <c r="D75" s="11"/>
      <c r="E75" s="18"/>
      <c r="F75" s="2"/>
      <c r="G75" s="3"/>
      <c r="I75" s="23"/>
    </row>
    <row r="76" spans="1:18">
      <c r="A76" s="16"/>
      <c r="B76" s="17"/>
      <c r="C76" s="17"/>
      <c r="D76" s="11"/>
      <c r="E76" s="18"/>
      <c r="F76" s="2"/>
      <c r="G76" s="3"/>
      <c r="I76" s="23"/>
    </row>
    <row r="77" spans="1:18">
      <c r="A77" s="16"/>
      <c r="B77" s="17"/>
      <c r="C77" s="17"/>
      <c r="D77" s="11"/>
      <c r="E77" s="18"/>
      <c r="F77" s="2"/>
      <c r="G77" s="3"/>
      <c r="I77" s="23"/>
    </row>
    <row r="78" spans="1:18">
      <c r="A78" s="16"/>
      <c r="B78" s="17"/>
      <c r="C78" s="17"/>
      <c r="D78" s="11"/>
      <c r="E78" s="18"/>
      <c r="F78" s="2"/>
      <c r="G78" s="3"/>
      <c r="I78" s="23"/>
    </row>
    <row r="79" spans="1:18">
      <c r="A79" s="16"/>
      <c r="B79" s="17"/>
      <c r="C79" s="17"/>
      <c r="D79" s="11"/>
      <c r="E79" s="18"/>
      <c r="F79" s="2"/>
      <c r="G79" s="3"/>
      <c r="I79" s="23"/>
    </row>
    <row r="80" spans="1:18">
      <c r="A80" s="16"/>
      <c r="B80" s="17"/>
      <c r="C80" s="17"/>
      <c r="D80" s="11"/>
      <c r="E80" s="18"/>
      <c r="F80" s="2"/>
      <c r="G80" s="3"/>
      <c r="I80" s="23"/>
    </row>
    <row r="81" spans="1:9">
      <c r="A81" s="16"/>
      <c r="B81" s="17"/>
      <c r="C81" s="17"/>
      <c r="D81" s="11"/>
      <c r="E81" s="18"/>
      <c r="F81" s="2"/>
      <c r="G81" s="3"/>
      <c r="I81" s="23"/>
    </row>
    <row r="82" spans="1:9">
      <c r="A82" s="16"/>
      <c r="B82" s="17"/>
      <c r="C82" s="17"/>
      <c r="D82" s="11"/>
      <c r="E82" s="18"/>
      <c r="F82" s="2"/>
      <c r="G82" s="3"/>
      <c r="I82" s="23"/>
    </row>
    <row r="83" spans="1:9">
      <c r="A83" s="16"/>
      <c r="E83" s="18"/>
      <c r="F83" s="2"/>
      <c r="G83" s="3"/>
      <c r="I83" s="23"/>
    </row>
    <row r="84" spans="1:9">
      <c r="A84" s="16"/>
      <c r="E84" s="18"/>
      <c r="F84" s="2"/>
      <c r="G84" s="3"/>
      <c r="I84" s="23"/>
    </row>
    <row r="85" spans="1:9">
      <c r="F85" s="2"/>
      <c r="I85" s="23"/>
    </row>
    <row r="86" spans="1:9">
      <c r="F86" s="2"/>
      <c r="I86" s="23"/>
    </row>
    <row r="87" spans="1:9">
      <c r="F87" s="2"/>
      <c r="I87" s="23"/>
    </row>
    <row r="88" spans="1:9">
      <c r="F88" s="2"/>
      <c r="I88" s="23"/>
    </row>
    <row r="89" spans="1:9">
      <c r="F89" s="2"/>
      <c r="I89" s="23"/>
    </row>
    <row r="90" spans="1:9">
      <c r="F90" s="2"/>
      <c r="I90" s="23"/>
    </row>
    <row r="91" spans="1:9">
      <c r="F91" s="2"/>
      <c r="I91" s="23"/>
    </row>
    <row r="92" spans="1:9">
      <c r="F92" s="2"/>
      <c r="I92" s="23"/>
    </row>
    <row r="93" spans="1:9">
      <c r="F93" s="2"/>
      <c r="I93" s="23"/>
    </row>
    <row r="94" spans="1:9">
      <c r="F94" s="2"/>
      <c r="I94" s="23"/>
    </row>
    <row r="95" spans="1:9">
      <c r="F95" s="39"/>
      <c r="I95" s="23"/>
    </row>
    <row r="96" spans="1:9">
      <c r="F96" s="39"/>
      <c r="I96" s="23"/>
    </row>
    <row r="97" spans="6:9">
      <c r="F97" s="39"/>
      <c r="I97" s="23"/>
    </row>
    <row r="98" spans="6:9">
      <c r="F98" s="39"/>
      <c r="I98" s="23"/>
    </row>
    <row r="99" spans="6:9">
      <c r="F99" s="39"/>
      <c r="I99" s="23"/>
    </row>
    <row r="100" spans="6:9">
      <c r="F100" s="39"/>
      <c r="I100" s="23"/>
    </row>
    <row r="101" spans="6:9">
      <c r="F101" s="39"/>
      <c r="I101" s="23"/>
    </row>
    <row r="102" spans="6:9">
      <c r="F102" s="39"/>
      <c r="I102" s="23"/>
    </row>
    <row r="103" spans="6:9">
      <c r="F103" s="39"/>
      <c r="I103" s="23"/>
    </row>
    <row r="104" spans="6:9">
      <c r="F104" s="39"/>
      <c r="I104" s="23"/>
    </row>
    <row r="105" spans="6:9">
      <c r="F105" s="39"/>
      <c r="I105" s="23"/>
    </row>
    <row r="106" spans="6:9">
      <c r="F106" s="39"/>
      <c r="I106" s="23"/>
    </row>
    <row r="107" spans="6:9">
      <c r="F107" s="39"/>
      <c r="I107" s="23"/>
    </row>
    <row r="108" spans="6:9">
      <c r="F108" s="39"/>
    </row>
    <row r="109" spans="6:9">
      <c r="F109" s="39"/>
    </row>
    <row r="110" spans="6:9">
      <c r="F110" s="39"/>
    </row>
    <row r="111" spans="6:9">
      <c r="F111" s="39"/>
    </row>
    <row r="112" spans="6:9">
      <c r="F112" s="39"/>
    </row>
    <row r="113" spans="6:6">
      <c r="F113" s="39"/>
    </row>
    <row r="114" spans="6:6">
      <c r="F114" s="39"/>
    </row>
    <row r="115" spans="6:6">
      <c r="F115" s="39"/>
    </row>
    <row r="116" spans="6:6">
      <c r="F116" s="39"/>
    </row>
    <row r="117" spans="6:6">
      <c r="F117" s="39"/>
    </row>
    <row r="118" spans="6:6">
      <c r="F118" s="39"/>
    </row>
    <row r="119" spans="6:6">
      <c r="F119" s="39"/>
    </row>
    <row r="120" spans="6:6">
      <c r="F120" s="39"/>
    </row>
    <row r="121" spans="6:6">
      <c r="F121" s="39"/>
    </row>
    <row r="122" spans="6:6">
      <c r="F122" s="39"/>
    </row>
    <row r="123" spans="6:6">
      <c r="F123" s="39"/>
    </row>
    <row r="124" spans="6:6">
      <c r="F124" s="39"/>
    </row>
    <row r="125" spans="6:6">
      <c r="F125" s="39"/>
    </row>
    <row r="126" spans="6:6">
      <c r="F126" s="39"/>
    </row>
    <row r="127" spans="6:6">
      <c r="F127" s="39"/>
    </row>
    <row r="128" spans="6:6">
      <c r="F128" s="39"/>
    </row>
    <row r="129" spans="6:6">
      <c r="F129" s="39"/>
    </row>
    <row r="130" spans="6:6">
      <c r="F130" s="39"/>
    </row>
    <row r="131" spans="6:6">
      <c r="F131" s="39"/>
    </row>
    <row r="132" spans="6:6">
      <c r="F132" s="39"/>
    </row>
    <row r="133" spans="6:6">
      <c r="F133" s="39"/>
    </row>
    <row r="134" spans="6:6">
      <c r="F134" s="39"/>
    </row>
    <row r="135" spans="6:6">
      <c r="F135" s="39"/>
    </row>
    <row r="136" spans="6:6">
      <c r="F136" s="39"/>
    </row>
    <row r="137" spans="6:6">
      <c r="F137" s="39"/>
    </row>
    <row r="138" spans="6:6">
      <c r="F138" s="39"/>
    </row>
    <row r="139" spans="6:6">
      <c r="F139" s="39"/>
    </row>
    <row r="140" spans="6:6">
      <c r="F140" s="39"/>
    </row>
    <row r="141" spans="6:6">
      <c r="F141" s="39"/>
    </row>
    <row r="142" spans="6:6">
      <c r="F142" s="39"/>
    </row>
    <row r="143" spans="6:6">
      <c r="F143" s="39"/>
    </row>
    <row r="144" spans="6:6">
      <c r="F144" s="39"/>
    </row>
    <row r="145" spans="6:6">
      <c r="F145" s="39"/>
    </row>
    <row r="146" spans="6:6">
      <c r="F146" s="39"/>
    </row>
    <row r="147" spans="6:6">
      <c r="F147" s="39"/>
    </row>
    <row r="148" spans="6:6">
      <c r="F148" s="39"/>
    </row>
    <row r="149" spans="6:6">
      <c r="F149" s="39"/>
    </row>
    <row r="150" spans="6:6">
      <c r="F150" s="39"/>
    </row>
    <row r="151" spans="6:6">
      <c r="F151" s="39"/>
    </row>
    <row r="152" spans="6:6">
      <c r="F152" s="39"/>
    </row>
    <row r="153" spans="6:6">
      <c r="F153" s="39"/>
    </row>
    <row r="154" spans="6:6">
      <c r="F154" s="39"/>
    </row>
    <row r="155" spans="6:6">
      <c r="F155" s="39"/>
    </row>
    <row r="156" spans="6:6">
      <c r="F156" s="39"/>
    </row>
    <row r="157" spans="6:6">
      <c r="F157" s="39"/>
    </row>
    <row r="158" spans="6:6">
      <c r="F158" s="39"/>
    </row>
    <row r="159" spans="6:6">
      <c r="F159" s="39"/>
    </row>
    <row r="160" spans="6:6">
      <c r="F160" s="39"/>
    </row>
    <row r="161" spans="6:6">
      <c r="F161" s="39"/>
    </row>
    <row r="162" spans="6:6">
      <c r="F162" s="39"/>
    </row>
    <row r="163" spans="6:6">
      <c r="F163" s="39"/>
    </row>
    <row r="164" spans="6:6">
      <c r="F164" s="39"/>
    </row>
    <row r="165" spans="6:6">
      <c r="F165" s="39"/>
    </row>
    <row r="166" spans="6:6">
      <c r="F166" s="39"/>
    </row>
    <row r="167" spans="6:6">
      <c r="F167" s="39"/>
    </row>
    <row r="168" spans="6:6">
      <c r="F168" s="39"/>
    </row>
    <row r="169" spans="6:6">
      <c r="F169" s="39"/>
    </row>
    <row r="170" spans="6:6">
      <c r="F170" s="39"/>
    </row>
    <row r="171" spans="6:6">
      <c r="F171" s="39"/>
    </row>
    <row r="172" spans="6:6">
      <c r="F172" s="39"/>
    </row>
    <row r="173" spans="6:6">
      <c r="F173" s="39"/>
    </row>
    <row r="174" spans="6:6">
      <c r="F174" s="39"/>
    </row>
    <row r="175" spans="6:6">
      <c r="F175" s="39"/>
    </row>
    <row r="176" spans="6:6">
      <c r="F176" s="39"/>
    </row>
    <row r="177" spans="6:6">
      <c r="F177" s="39"/>
    </row>
    <row r="178" spans="6:6">
      <c r="F178" s="39"/>
    </row>
    <row r="179" spans="6:6">
      <c r="F179" s="39"/>
    </row>
    <row r="180" spans="6:6">
      <c r="F180" s="39"/>
    </row>
    <row r="181" spans="6:6">
      <c r="F181" s="39"/>
    </row>
    <row r="182" spans="6:6">
      <c r="F182" s="39"/>
    </row>
    <row r="183" spans="6:6">
      <c r="F183" s="39"/>
    </row>
    <row r="184" spans="6:6">
      <c r="F184" s="39"/>
    </row>
    <row r="185" spans="6:6">
      <c r="F185" s="39"/>
    </row>
    <row r="186" spans="6:6">
      <c r="F186" s="39"/>
    </row>
    <row r="187" spans="6:6">
      <c r="F187" s="39"/>
    </row>
    <row r="188" spans="6:6">
      <c r="F188" s="39"/>
    </row>
    <row r="189" spans="6:6">
      <c r="F189" s="39"/>
    </row>
    <row r="190" spans="6:6">
      <c r="F190" s="39"/>
    </row>
    <row r="191" spans="6:6">
      <c r="F191" s="39"/>
    </row>
    <row r="192" spans="6:6">
      <c r="F192" s="39"/>
    </row>
    <row r="193" spans="6:6">
      <c r="F193" s="39"/>
    </row>
    <row r="194" spans="6:6">
      <c r="F194" s="39"/>
    </row>
    <row r="195" spans="6:6">
      <c r="F195" s="39"/>
    </row>
    <row r="196" spans="6:6">
      <c r="F196" s="39"/>
    </row>
    <row r="197" spans="6:6">
      <c r="F197" s="39"/>
    </row>
    <row r="198" spans="6:6">
      <c r="F198" s="39"/>
    </row>
    <row r="199" spans="6:6">
      <c r="F199" s="39"/>
    </row>
    <row r="200" spans="6:6">
      <c r="F200" s="39"/>
    </row>
    <row r="201" spans="6:6">
      <c r="F201" s="39"/>
    </row>
    <row r="202" spans="6:6">
      <c r="F202" s="39"/>
    </row>
    <row r="203" spans="6:6">
      <c r="F203" s="39"/>
    </row>
    <row r="204" spans="6:6">
      <c r="F204" s="39"/>
    </row>
    <row r="205" spans="6:6">
      <c r="F205" s="39"/>
    </row>
    <row r="206" spans="6:6">
      <c r="F206" s="39"/>
    </row>
    <row r="207" spans="6:6">
      <c r="F207" s="39"/>
    </row>
    <row r="208" spans="6:6">
      <c r="F208" s="39"/>
    </row>
    <row r="209" spans="6:6">
      <c r="F209" s="39"/>
    </row>
    <row r="210" spans="6:6">
      <c r="F210" s="39"/>
    </row>
  </sheetData>
  <mergeCells count="2">
    <mergeCell ref="R4:S4"/>
    <mergeCell ref="T4:U4"/>
  </mergeCells>
  <phoneticPr fontId="27" type="noConversion"/>
  <conditionalFormatting sqref="F5 V21:XFD21 Y25:Y26 V22:X33 Z22:XFD33 Y36 Y33 Y31 P15:Q24 N15:N24 D15:G24 A55:A84 A35:A44 F55:F84 G55:G260 D35:G44 D25:E28 D55:D56 D33:D34 E55:E67 E25:G34">
    <cfRule type="containsText" dxfId="66" priority="32" operator="containsText" text=" ">
      <formula>NOT(ISERROR(SEARCH(" ",A5)))</formula>
    </cfRule>
  </conditionalFormatting>
  <conditionalFormatting sqref="O8">
    <cfRule type="containsText" dxfId="65" priority="213" operator="containsText" text=" ">
      <formula>NOT(ISERROR(SEARCH(" ",O8)))</formula>
    </cfRule>
  </conditionalFormatting>
  <conditionalFormatting sqref="U8">
    <cfRule type="containsText" dxfId="64" priority="186" operator="containsText" text=" ">
      <formula>NOT(ISERROR(SEARCH(" ",U8)))</formula>
    </cfRule>
  </conditionalFormatting>
  <conditionalFormatting sqref="U9">
    <cfRule type="containsText" dxfId="63" priority="185" operator="containsText" text=" ">
      <formula>NOT(ISERROR(SEARCH(" ",U9)))</formula>
    </cfRule>
  </conditionalFormatting>
  <conditionalFormatting sqref="AH20">
    <cfRule type="containsText" dxfId="62" priority="205" operator="containsText" text=" ">
      <formula>NOT(ISERROR(SEARCH(" ",AH20)))</formula>
    </cfRule>
  </conditionalFormatting>
  <conditionalFormatting sqref="AM20">
    <cfRule type="containsText" dxfId="61" priority="204" operator="containsText" text=" ">
      <formula>NOT(ISERROR(SEARCH(" ",AM20)))</formula>
    </cfRule>
  </conditionalFormatting>
  <conditionalFormatting sqref="O44">
    <cfRule type="containsText" dxfId="60" priority="222" operator="containsText" text=" ">
      <formula>NOT(ISERROR(SEARCH(" ",O44)))</formula>
    </cfRule>
  </conditionalFormatting>
  <conditionalFormatting sqref="O45">
    <cfRule type="containsText" dxfId="59" priority="214" operator="containsText" text=" ">
      <formula>NOT(ISERROR(SEARCH(" ",O45)))</formula>
    </cfRule>
    <cfRule type="containsText" dxfId="58" priority="215" operator="containsText" text=" ">
      <formula>NOT(ISERROR(SEARCH(" ",O45)))</formula>
    </cfRule>
  </conditionalFormatting>
  <conditionalFormatting sqref="O46">
    <cfRule type="containsText" dxfId="57" priority="221" operator="containsText" text=" ">
      <formula>NOT(ISERROR(SEARCH(" ",O46)))</formula>
    </cfRule>
    <cfRule type="containsText" dxfId="56" priority="224" operator="containsText" text=" ">
      <formula>NOT(ISERROR(SEARCH(" ",O46)))</formula>
    </cfRule>
  </conditionalFormatting>
  <conditionalFormatting sqref="O47">
    <cfRule type="containsText" dxfId="55" priority="220" operator="containsText" text=" ">
      <formula>NOT(ISERROR(SEARCH(" ",O47)))</formula>
    </cfRule>
    <cfRule type="containsText" dxfId="54" priority="223" operator="containsText" text=" ">
      <formula>NOT(ISERROR(SEARCH(" ",O47)))</formula>
    </cfRule>
  </conditionalFormatting>
  <conditionalFormatting sqref="O48">
    <cfRule type="containsText" dxfId="53" priority="219" operator="containsText" text=" ">
      <formula>NOT(ISERROR(SEARCH(" ",O48)))</formula>
    </cfRule>
  </conditionalFormatting>
  <conditionalFormatting sqref="O49">
    <cfRule type="containsText" dxfId="52" priority="218" operator="containsText" text=" ">
      <formula>NOT(ISERROR(SEARCH(" ",O49)))</formula>
    </cfRule>
  </conditionalFormatting>
  <conditionalFormatting sqref="D69:D74">
    <cfRule type="containsText" dxfId="51" priority="55" operator="containsText" text=" ">
      <formula>NOT(ISERROR(SEARCH(" ",D69)))</formula>
    </cfRule>
  </conditionalFormatting>
  <conditionalFormatting sqref="C70">
    <cfRule type="containsText" dxfId="50" priority="56" operator="containsText" text=" ">
      <formula>NOT(ISERROR(SEARCH(" ",C70)))</formula>
    </cfRule>
  </conditionalFormatting>
  <conditionalFormatting sqref="C75">
    <cfRule type="containsText" dxfId="49" priority="50" operator="containsText" text=" ">
      <formula>NOT(ISERROR(SEARCH(" ",C75)))</formula>
    </cfRule>
  </conditionalFormatting>
  <conditionalFormatting sqref="A5:A34">
    <cfRule type="containsText" dxfId="48" priority="85" operator="containsText" text=" ">
      <formula>NOT(ISERROR(SEARCH(" ",A5)))</formula>
    </cfRule>
  </conditionalFormatting>
  <conditionalFormatting sqref="C65:C68">
    <cfRule type="containsText" dxfId="47" priority="71" operator="containsText" text=" ">
      <formula>NOT(ISERROR(SEARCH(" ",C65)))</formula>
    </cfRule>
  </conditionalFormatting>
  <conditionalFormatting sqref="C75:C82">
    <cfRule type="containsText" dxfId="46" priority="51" operator="containsText" text=" ">
      <formula>NOT(ISERROR(SEARCH(" ",C75)))</formula>
    </cfRule>
  </conditionalFormatting>
  <conditionalFormatting sqref="D75:D77">
    <cfRule type="containsText" dxfId="45" priority="47" operator="containsText" text=" ">
      <formula>NOT(ISERROR(SEARCH(" ",D75)))</formula>
    </cfRule>
  </conditionalFormatting>
  <conditionalFormatting sqref="D78:D82">
    <cfRule type="containsText" dxfId="44" priority="46" operator="containsText" text=" ">
      <formula>NOT(ISERROR(SEARCH(" ",D78)))</formula>
    </cfRule>
  </conditionalFormatting>
  <conditionalFormatting sqref="E69:E84">
    <cfRule type="containsText" dxfId="43" priority="61" operator="containsText" text=" ">
      <formula>NOT(ISERROR(SEARCH(" ",E69)))</formula>
    </cfRule>
  </conditionalFormatting>
  <conditionalFormatting sqref="F6:F14">
    <cfRule type="containsText" dxfId="42" priority="44" operator="containsText" text=" ">
      <formula>NOT(ISERROR(SEARCH(" ",F6)))</formula>
    </cfRule>
  </conditionalFormatting>
  <conditionalFormatting sqref="P47:P48">
    <cfRule type="containsText" dxfId="41" priority="216" operator="containsText" text=" ">
      <formula>NOT(ISERROR(SEARCH(" ",P47)))</formula>
    </cfRule>
  </conditionalFormatting>
  <conditionalFormatting sqref="S5:S8">
    <cfRule type="containsText" dxfId="40" priority="194" operator="containsText" text=" ">
      <formula>NOT(ISERROR(SEARCH(" ",S5)))</formula>
    </cfRule>
  </conditionalFormatting>
  <conditionalFormatting sqref="U27:U31">
    <cfRule type="containsText" dxfId="39" priority="203" operator="containsText" text=" ">
      <formula>NOT(ISERROR(SEARCH(" ",U27)))</formula>
    </cfRule>
  </conditionalFormatting>
  <conditionalFormatting sqref="AF18:AF20">
    <cfRule type="containsText" dxfId="38" priority="209" operator="containsText" text=" ">
      <formula>NOT(ISERROR(SEARCH(" ",AF18)))</formula>
    </cfRule>
  </conditionalFormatting>
  <conditionalFormatting sqref="AK18:AK20">
    <cfRule type="containsText" dxfId="37" priority="207" operator="containsText" text=" ">
      <formula>NOT(ISERROR(SEARCH(" ",AK18)))</formula>
    </cfRule>
  </conditionalFormatting>
  <conditionalFormatting sqref="S9 U5:U25 P5:Q14 A276:E1048576 I2:M4 G276:G1048576 K1:M1 I276:M1048576">
    <cfRule type="containsText" dxfId="36" priority="193" operator="containsText" text=" ">
      <formula>NOT(ISERROR(SEARCH(" ",A1)))</formula>
    </cfRule>
  </conditionalFormatting>
  <conditionalFormatting sqref="A1:E4">
    <cfRule type="containsText" dxfId="35" priority="146" operator="containsText" text=" ">
      <formula>NOT(ISERROR(SEARCH(" ",A1)))</formula>
    </cfRule>
  </conditionalFormatting>
  <conditionalFormatting sqref="C8 S10:S68 S85:S178 N65:Q68 N69:N84 C69:C82 N4:N14 I5:M5 I6:J6 F85:F94 E69:E84 I1:J1 N261:Q1048576 N85:Q178 G5:G14 X18:AA18 V19:AA20 V7:AD7 AI6:XFD7 V8:XFD9 V37:XFD1048576 V34:X36 Z34:XFD36 V11:XFD17 W10:XFD10">
    <cfRule type="containsText" dxfId="34" priority="82" operator="containsText" text=" ">
      <formula>NOT(ISERROR(SEARCH(" ",C1)))</formula>
    </cfRule>
  </conditionalFormatting>
  <conditionalFormatting sqref="K6:M91 AE18:AE20 AI18:AJ20 R261:U1048576 R1:U3 V18 AN18:XFD20 R4 T4 C262:E275 I7:J107 L93:L107 K93:K178 K92:L92 R108:R178 T108:U178 G261:G275 I261:M275 V1:X6 AB6:AD6 AI1:XFD5">
    <cfRule type="containsText" dxfId="33" priority="227" operator="containsText" text=" ">
      <formula>NOT(ISERROR(SEARCH(" ",C1)))</formula>
    </cfRule>
  </conditionalFormatting>
  <conditionalFormatting sqref="F211:F1048576 F1:F4">
    <cfRule type="containsText" dxfId="32" priority="45" operator="containsText" text=" ">
      <formula>NOT(ISERROR(SEARCH(" ",F1)))</formula>
    </cfRule>
  </conditionalFormatting>
  <conditionalFormatting sqref="H1:H16 H19:H20">
    <cfRule type="containsText" dxfId="31" priority="34" operator="containsText" text=" ">
      <formula>NOT(ISERROR(SEARCH(" ",H1)))</formula>
    </cfRule>
  </conditionalFormatting>
  <conditionalFormatting sqref="N1:Q3 Q35:Q49 N35:N49">
    <cfRule type="containsText" dxfId="30" priority="226" operator="containsText" text=" ">
      <formula>NOT(ISERROR(SEARCH(" ",N1)))</formula>
    </cfRule>
  </conditionalFormatting>
  <conditionalFormatting sqref="D5:E14">
    <cfRule type="containsText" dxfId="29" priority="81" operator="containsText" text=" ">
      <formula>NOT(ISERROR(SEARCH(" ",D5)))</formula>
    </cfRule>
  </conditionalFormatting>
  <conditionalFormatting sqref="H21:H1048576 H17">
    <cfRule type="containsText" dxfId="28" priority="33" operator="containsText" text=" ">
      <formula>NOT(ISERROR(SEARCH(" ",H17)))</formula>
    </cfRule>
  </conditionalFormatting>
  <conditionalFormatting sqref="AB18:AD18 AA19:AD20">
    <cfRule type="containsText" dxfId="27" priority="210" operator="containsText" text=" ">
      <formula>NOT(ISERROR(SEARCH(" ",AA18)))</formula>
    </cfRule>
  </conditionalFormatting>
  <conditionalFormatting sqref="AG18:AH18 AF19:AH19 AF20:AG20">
    <cfRule type="containsText" dxfId="26" priority="208" operator="containsText" text=" ">
      <formula>NOT(ISERROR(SEARCH(" ",AF18)))</formula>
    </cfRule>
  </conditionalFormatting>
  <conditionalFormatting sqref="AL18:AM18 AK19:AM19 AK20:AL20">
    <cfRule type="containsText" dxfId="25" priority="206" operator="containsText" text=" ">
      <formula>NOT(ISERROR(SEARCH(" ",AK18)))</formula>
    </cfRule>
  </conditionalFormatting>
  <conditionalFormatting sqref="N30:Q34">
    <cfRule type="containsText" dxfId="24" priority="189" operator="containsText" text=" ">
      <formula>NOT(ISERROR(SEARCH(" ",N30)))</formula>
    </cfRule>
  </conditionalFormatting>
  <conditionalFormatting sqref="P35:P45 O35:O44">
    <cfRule type="containsText" dxfId="23" priority="225" operator="containsText" text=" ">
      <formula>NOT(ISERROR(SEARCH(" ",O35)))</formula>
    </cfRule>
  </conditionalFormatting>
  <conditionalFormatting sqref="P46 P49">
    <cfRule type="containsText" dxfId="22" priority="217" operator="containsText" text=" ">
      <formula>NOT(ISERROR(SEARCH(" ",P46)))</formula>
    </cfRule>
  </conditionalFormatting>
  <conditionalFormatting sqref="D29:E32">
    <cfRule type="containsText" dxfId="21" priority="67" operator="containsText" text=" ">
      <formula>NOT(ISERROR(SEARCH(" ",D29)))</formula>
    </cfRule>
  </conditionalFormatting>
  <conditionalFormatting sqref="D68:E68 D57:D67">
    <cfRule type="containsText" dxfId="20" priority="66" operator="containsText" text=" ">
      <formula>NOT(ISERROR(SEARCH(" ",D57)))</formula>
    </cfRule>
  </conditionalFormatting>
  <conditionalFormatting sqref="L108:M178 M92:M107">
    <cfRule type="containsText" dxfId="19" priority="202" operator="containsText" text=" ">
      <formula>NOT(ISERROR(SEARCH(" ",L92)))</formula>
    </cfRule>
  </conditionalFormatting>
  <conditionalFormatting sqref="A101:B261">
    <cfRule type="containsText" dxfId="18" priority="87" operator="containsText" text=" ">
      <formula>NOT(ISERROR(SEARCH(" ",A101)))</formula>
    </cfRule>
  </conditionalFormatting>
  <conditionalFormatting sqref="C115:E210">
    <cfRule type="containsText" dxfId="17" priority="88" operator="containsText" text=" ">
      <formula>NOT(ISERROR(SEARCH(" ",C115)))</formula>
    </cfRule>
  </conditionalFormatting>
  <conditionalFormatting sqref="A122:B122 A125:B125 A128:B128 A131:B131 A134:B134 A137:B137 A140:B140 A143:B143 A146:B146 A149:B149 A152:B152 A155:B155 A158:B158 A161:B161 A164:B164 A167:B167 A170:B170 A173:B173 A176:B176 A179:B179 A182:B182 A185:B185 A188:B188 A191:B191 A194:B194 A197:B197 A200:B200 A203:B203 A206:B206 A209:B209">
    <cfRule type="containsText" dxfId="16" priority="86" operator="containsText" text=" ">
      <formula>NOT(ISERROR(SEARCH(" ",A122)))</formula>
    </cfRule>
  </conditionalFormatting>
  <conditionalFormatting sqref="C211:E261">
    <cfRule type="containsText" dxfId="15" priority="89" operator="containsText" text=" ">
      <formula>NOT(ISERROR(SEARCH(" ",C211)))</formula>
    </cfRule>
  </conditionalFormatting>
  <conditionalFormatting sqref="A262:B275">
    <cfRule type="containsText" dxfId="14" priority="195" operator="containsText" text=" ">
      <formula>NOT(ISERROR(SEARCH(" ",A262)))</formula>
    </cfRule>
  </conditionalFormatting>
  <conditionalFormatting sqref="N25:Q29">
    <cfRule type="containsText" dxfId="13" priority="31" operator="containsText" text=" ">
      <formula>NOT(ISERROR(SEARCH(" ",N25)))</formula>
    </cfRule>
  </conditionalFormatting>
  <conditionalFormatting sqref="E15:E24">
    <cfRule type="containsText" dxfId="12" priority="30" operator="containsText" text=" ">
      <formula>NOT(ISERROR(SEARCH(" ",E15)))</formula>
    </cfRule>
  </conditionalFormatting>
  <conditionalFormatting sqref="C35:C40">
    <cfRule type="containsText" dxfId="11" priority="7" operator="containsText" text=" ">
      <formula>NOT(ISERROR(SEARCH(" ",C35)))</formula>
    </cfRule>
  </conditionalFormatting>
  <conditionalFormatting sqref="C35 C39">
    <cfRule type="containsText" dxfId="10" priority="6" operator="containsText" text=" ">
      <formula>NOT(ISERROR(SEARCH(" ",C35)))</formula>
    </cfRule>
  </conditionalFormatting>
  <conditionalFormatting sqref="C41">
    <cfRule type="containsText" dxfId="9" priority="8" operator="containsText" text=" ">
      <formula>NOT(ISERROR(SEARCH(" ",C41)))</formula>
    </cfRule>
  </conditionalFormatting>
  <conditionalFormatting sqref="C41:C44">
    <cfRule type="containsText" dxfId="8" priority="9" operator="containsText" text=" ">
      <formula>NOT(ISERROR(SEARCH(" ",C41)))</formula>
    </cfRule>
  </conditionalFormatting>
  <conditionalFormatting sqref="C28">
    <cfRule type="containsText" dxfId="7" priority="5" operator="containsText" text=" ">
      <formula>NOT(ISERROR(SEARCH(" ",C28)))</formula>
    </cfRule>
  </conditionalFormatting>
  <conditionalFormatting sqref="E36">
    <cfRule type="containsText" dxfId="6" priority="22" operator="containsText" text=" ">
      <formula>NOT(ISERROR(SEARCH(" ",E36)))</formula>
    </cfRule>
  </conditionalFormatting>
  <conditionalFormatting sqref="E35">
    <cfRule type="containsText" dxfId="5" priority="21" operator="containsText" text=" ">
      <formula>NOT(ISERROR(SEARCH(" ",E35)))</formula>
    </cfRule>
  </conditionalFormatting>
  <conditionalFormatting sqref="C18">
    <cfRule type="containsText" dxfId="4" priority="10" operator="containsText" text=" ">
      <formula>NOT(ISERROR(SEARCH(" ",C18)))</formula>
    </cfRule>
  </conditionalFormatting>
  <conditionalFormatting sqref="C61">
    <cfRule type="containsText" dxfId="3" priority="3" operator="containsText" text=" ">
      <formula>NOT(ISERROR(SEARCH(" ",C61)))</formula>
    </cfRule>
  </conditionalFormatting>
  <conditionalFormatting sqref="C55:C60">
    <cfRule type="containsText" dxfId="2" priority="2" operator="containsText" text=" ">
      <formula>NOT(ISERROR(SEARCH(" ",C55)))</formula>
    </cfRule>
  </conditionalFormatting>
  <conditionalFormatting sqref="C61:C64">
    <cfRule type="containsText" dxfId="1" priority="4" operator="containsText" text=" ">
      <formula>NOT(ISERROR(SEARCH(" ",C61)))</formula>
    </cfRule>
  </conditionalFormatting>
  <conditionalFormatting sqref="C55 C59">
    <cfRule type="containsText" dxfId="0" priority="1" operator="containsText" text=" ">
      <formula>NOT(ISERROR(SEARCH(" ",C55)))</formula>
    </cfRule>
  </conditionalFormatting>
  <conditionalFormatting sqref="E55:E84 E5:E44">
    <cfRule type="colorScale" priority="1465">
      <colorScale>
        <cfvo type="min"/>
        <cfvo type="percentile" val="50"/>
        <cfvo type="max"/>
        <color rgb="FFF8696B"/>
        <color rgb="FFFFEB84"/>
        <color rgb="FF63BE7B"/>
      </colorScale>
    </cfRule>
  </conditionalFormatting>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track属性|TrackAttribute</vt:lpstr>
      <vt:lpstr>track属性|BOSSTrackAppear</vt:lpstr>
      <vt:lpstr>福卡鱼潮时间|BillTideTime</vt:lpstr>
      <vt:lpstr>龙舟福卡赛时间|CompetitionBillTime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2006-09-16T00:00:00Z</dcterms:created>
  <dcterms:modified xsi:type="dcterms:W3CDTF">2020-11-05T02:55:58Z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