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design\策划文档\"/>
    </mc:Choice>
  </mc:AlternateContent>
  <bookViews>
    <workbookView xWindow="0" yWindow="0" windowWidth="15360" windowHeight="7860"/>
  </bookViews>
  <sheets>
    <sheet name="充值档位名称|RMBDes" sheetId="1" r:id="rId1"/>
  </sheets>
  <calcPr calcId="162913"/>
</workbook>
</file>

<file path=xl/calcChain.xml><?xml version="1.0" encoding="utf-8"?>
<calcChain xmlns="http://schemas.openxmlformats.org/spreadsheetml/2006/main">
  <c r="E40" i="1" l="1"/>
  <c r="D40" i="1"/>
  <c r="D3" i="1" l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E2" i="1"/>
  <c r="D2" i="1"/>
</calcChain>
</file>

<file path=xl/sharedStrings.xml><?xml version="1.0" encoding="utf-8"?>
<sst xmlns="http://schemas.openxmlformats.org/spreadsheetml/2006/main" count="57" uniqueCount="56">
  <si>
    <t>key值编号</t>
  </si>
  <si>
    <t>充值档位名称</t>
  </si>
  <si>
    <t>rmb价格</t>
  </si>
  <si>
    <t>会员卡</t>
  </si>
  <si>
    <t>首充特惠</t>
  </si>
  <si>
    <t>起航大礼包</t>
  </si>
  <si>
    <t>成长基金</t>
  </si>
  <si>
    <t>锁定</t>
  </si>
  <si>
    <t>冰冻</t>
  </si>
  <si>
    <t>狂暴</t>
  </si>
  <si>
    <t>召唤</t>
  </si>
  <si>
    <t>商城-星钻.6元</t>
  </si>
  <si>
    <t>商城-星钻.12元</t>
  </si>
  <si>
    <t>商城-星钻.30元</t>
  </si>
  <si>
    <t>商城-星钻.98元</t>
  </si>
  <si>
    <t>商城-星钻.198元</t>
  </si>
  <si>
    <t>商城-星钻.328元</t>
  </si>
  <si>
    <t>商城-星钻.648元</t>
  </si>
  <si>
    <t>商城-金币.6元</t>
  </si>
  <si>
    <t>商城-金币.12元</t>
  </si>
  <si>
    <t>商城-金币.30元</t>
  </si>
  <si>
    <t>商城-金币.98元</t>
  </si>
  <si>
    <t>商城-金币.198元</t>
  </si>
  <si>
    <t>商城-金币.328元</t>
  </si>
  <si>
    <t>商城-金币.648元</t>
  </si>
  <si>
    <t>喜从天降.30元</t>
  </si>
  <si>
    <t>喜从天降.60元</t>
  </si>
  <si>
    <t>每日超值礼包.6元</t>
  </si>
  <si>
    <t>每日超值礼包.30元</t>
  </si>
  <si>
    <t>每日超值礼包.98元</t>
  </si>
  <si>
    <t>每日超值礼包.328元</t>
  </si>
  <si>
    <t>超值道具.12元</t>
  </si>
  <si>
    <t>超值道具.18元</t>
  </si>
  <si>
    <t>超值道具.30元</t>
  </si>
  <si>
    <t>不破产礼包.1元</t>
  </si>
  <si>
    <t>不破产礼包.6元</t>
  </si>
  <si>
    <t>不破产礼包.30元</t>
  </si>
  <si>
    <t>欢乐转转转.6元</t>
  </si>
  <si>
    <t>欢乐转转转.12元</t>
  </si>
  <si>
    <t>欢乐转转转.28元</t>
  </si>
  <si>
    <t>特惠礼包.6元</t>
  </si>
  <si>
    <t>特惠礼包.12元</t>
  </si>
  <si>
    <t>特惠礼包.28元</t>
  </si>
  <si>
    <t>特惠礼包.50元</t>
  </si>
  <si>
    <t>金币对应RMB</t>
    <phoneticPr fontId="8" type="noConversion"/>
  </si>
  <si>
    <t>星钻对应RMB</t>
    <phoneticPr fontId="8" type="noConversion"/>
  </si>
  <si>
    <t>金币价值</t>
    <phoneticPr fontId="8" type="noConversion"/>
  </si>
  <si>
    <t>星钻价值</t>
    <phoneticPr fontId="8" type="noConversion"/>
  </si>
  <si>
    <t>Ⅰ级核弹</t>
  </si>
  <si>
    <t>Ⅱ级核弹</t>
  </si>
  <si>
    <t>Ⅲ级核弹</t>
  </si>
  <si>
    <t>Ⅳ级核弹</t>
  </si>
  <si>
    <t>金币值</t>
    <phoneticPr fontId="8" type="noConversion"/>
  </si>
  <si>
    <t>主宰召唤</t>
  </si>
  <si>
    <t>星钻值</t>
    <phoneticPr fontId="8" type="noConversion"/>
  </si>
  <si>
    <t>私人豪礼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</si>
</sst>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7985778374584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常规" xfId="0" builtinId="0"/>
  </cellStyles>
  <dxfs count="29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pane xSplit="2" ySplit="1" topLeftCell="C17" activePane="bottomRight" state="frozen"/>
      <selection pane="topRight" activeCell="C1" sqref="C1"/>
      <selection pane="bottomLeft" activeCell="A5" sqref="A5"/>
      <selection pane="bottomRight" activeCell="G44" sqref="G44"/>
    </sheetView>
  </sheetViews>
  <sheetFormatPr defaultColWidth="9" defaultRowHeight="15.6" x14ac:dyDescent="0.25"/>
  <cols>
    <col min="1" max="1" width="9" style="1"/>
    <col min="2" max="2" width="21.44140625" style="1" customWidth="1"/>
    <col min="3" max="6" width="9" style="1"/>
    <col min="7" max="7" width="11.6640625" style="1" bestFit="1" customWidth="1"/>
    <col min="8" max="8" width="10.44140625" style="1" bestFit="1" customWidth="1"/>
    <col min="9" max="13" width="9" style="1"/>
    <col min="14" max="14" width="10.44140625" style="1" bestFit="1" customWidth="1"/>
    <col min="15" max="16384" width="9" style="1"/>
  </cols>
  <sheetData>
    <row r="1" spans="1:15" ht="47.4" customHeight="1" x14ac:dyDescent="0.25">
      <c r="A1" s="11" t="s">
        <v>0</v>
      </c>
      <c r="B1" s="6" t="s">
        <v>1</v>
      </c>
      <c r="C1" s="5" t="s">
        <v>2</v>
      </c>
      <c r="D1" s="10" t="s">
        <v>44</v>
      </c>
      <c r="E1" s="10" t="s">
        <v>45</v>
      </c>
      <c r="G1" s="1" t="s">
        <v>46</v>
      </c>
      <c r="H1" s="2" t="s">
        <v>47</v>
      </c>
      <c r="N1" s="1" t="s">
        <v>52</v>
      </c>
      <c r="O1" s="1" t="s">
        <v>54</v>
      </c>
    </row>
    <row r="2" spans="1:15" x14ac:dyDescent="0.25">
      <c r="A2" s="1">
        <v>2</v>
      </c>
      <c r="B2" s="7" t="s">
        <v>3</v>
      </c>
      <c r="C2" s="1">
        <v>30</v>
      </c>
      <c r="D2" s="4">
        <f t="shared" ref="D2:D39" si="0">C2*G2/(G2+H2*10000)</f>
        <v>12.391304347826088</v>
      </c>
      <c r="E2" s="4">
        <f t="shared" ref="E2:E39" si="1">C2*H2*10000/(G2+H2*10000)</f>
        <v>17.608695652173914</v>
      </c>
      <c r="G2" s="4">
        <v>9500000</v>
      </c>
      <c r="H2" s="4">
        <v>1350</v>
      </c>
      <c r="M2" s="1" t="s">
        <v>48</v>
      </c>
      <c r="N2" s="12">
        <v>1000000</v>
      </c>
      <c r="O2" s="1">
        <v>0</v>
      </c>
    </row>
    <row r="3" spans="1:15" x14ac:dyDescent="0.25">
      <c r="A3" s="1">
        <v>101</v>
      </c>
      <c r="B3" s="7" t="s">
        <v>11</v>
      </c>
      <c r="C3" s="1">
        <v>6</v>
      </c>
      <c r="D3" s="4">
        <f t="shared" si="0"/>
        <v>3</v>
      </c>
      <c r="E3" s="4">
        <f t="shared" si="1"/>
        <v>3</v>
      </c>
      <c r="G3" s="4">
        <v>600000</v>
      </c>
      <c r="H3" s="4">
        <v>60</v>
      </c>
      <c r="M3" s="1" t="s">
        <v>49</v>
      </c>
      <c r="N3" s="12">
        <v>2000000</v>
      </c>
      <c r="O3" s="1">
        <v>0</v>
      </c>
    </row>
    <row r="4" spans="1:15" x14ac:dyDescent="0.25">
      <c r="A4" s="1">
        <v>102</v>
      </c>
      <c r="B4" s="7" t="s">
        <v>12</v>
      </c>
      <c r="C4" s="1">
        <v>12</v>
      </c>
      <c r="D4" s="4">
        <f t="shared" si="0"/>
        <v>5.76</v>
      </c>
      <c r="E4" s="4">
        <f t="shared" si="1"/>
        <v>6.24</v>
      </c>
      <c r="G4" s="4">
        <v>1200000</v>
      </c>
      <c r="H4" s="4">
        <v>130</v>
      </c>
      <c r="M4" s="1" t="s">
        <v>50</v>
      </c>
      <c r="N4" s="12">
        <v>5000000</v>
      </c>
      <c r="O4" s="1">
        <v>0</v>
      </c>
    </row>
    <row r="5" spans="1:15" x14ac:dyDescent="0.25">
      <c r="A5" s="1">
        <v>103</v>
      </c>
      <c r="B5" s="7" t="s">
        <v>13</v>
      </c>
      <c r="C5" s="1">
        <v>30</v>
      </c>
      <c r="D5" s="4">
        <f t="shared" si="0"/>
        <v>14.285714285714286</v>
      </c>
      <c r="E5" s="4">
        <f t="shared" si="1"/>
        <v>15.714285714285714</v>
      </c>
      <c r="G5" s="4">
        <v>3000000</v>
      </c>
      <c r="H5" s="4">
        <v>330</v>
      </c>
      <c r="M5" s="1" t="s">
        <v>51</v>
      </c>
      <c r="N5" s="12">
        <v>10000000</v>
      </c>
      <c r="O5" s="1">
        <v>0</v>
      </c>
    </row>
    <row r="6" spans="1:15" x14ac:dyDescent="0.25">
      <c r="A6" s="1">
        <v>104</v>
      </c>
      <c r="B6" s="7" t="s">
        <v>14</v>
      </c>
      <c r="C6" s="1">
        <v>98</v>
      </c>
      <c r="D6" s="4">
        <f t="shared" si="0"/>
        <v>46.621359223300971</v>
      </c>
      <c r="E6" s="4">
        <f t="shared" si="1"/>
        <v>51.378640776699029</v>
      </c>
      <c r="G6" s="4">
        <v>9800000</v>
      </c>
      <c r="H6" s="4">
        <v>1080</v>
      </c>
      <c r="M6" s="1" t="s">
        <v>7</v>
      </c>
      <c r="N6" s="1">
        <v>0</v>
      </c>
      <c r="O6" s="1">
        <v>2</v>
      </c>
    </row>
    <row r="7" spans="1:15" x14ac:dyDescent="0.25">
      <c r="A7" s="1">
        <v>105</v>
      </c>
      <c r="B7" s="7" t="s">
        <v>15</v>
      </c>
      <c r="C7" s="1">
        <v>198</v>
      </c>
      <c r="D7" s="4">
        <f t="shared" si="0"/>
        <v>92.028169014084511</v>
      </c>
      <c r="E7" s="4">
        <f t="shared" si="1"/>
        <v>105.97183098591549</v>
      </c>
      <c r="G7" s="4">
        <v>19800000</v>
      </c>
      <c r="H7" s="4">
        <v>2280</v>
      </c>
      <c r="M7" s="1" t="s">
        <v>8</v>
      </c>
      <c r="N7" s="1">
        <v>0</v>
      </c>
      <c r="O7" s="1">
        <v>5</v>
      </c>
    </row>
    <row r="8" spans="1:15" x14ac:dyDescent="0.25">
      <c r="A8" s="1">
        <v>106</v>
      </c>
      <c r="B8" s="7" t="s">
        <v>16</v>
      </c>
      <c r="C8" s="1">
        <v>328</v>
      </c>
      <c r="D8" s="4">
        <f t="shared" si="0"/>
        <v>152.38526912181302</v>
      </c>
      <c r="E8" s="4">
        <f t="shared" si="1"/>
        <v>175.61473087818698</v>
      </c>
      <c r="G8" s="4">
        <v>32800000</v>
      </c>
      <c r="H8" s="4">
        <v>3780</v>
      </c>
      <c r="M8" s="1" t="s">
        <v>9</v>
      </c>
      <c r="N8" s="1">
        <v>0</v>
      </c>
      <c r="O8" s="1">
        <v>10</v>
      </c>
    </row>
    <row r="9" spans="1:15" x14ac:dyDescent="0.25">
      <c r="A9" s="1">
        <v>107</v>
      </c>
      <c r="B9" s="7" t="s">
        <v>17</v>
      </c>
      <c r="C9" s="1">
        <v>648</v>
      </c>
      <c r="D9" s="4">
        <f t="shared" si="0"/>
        <v>300.79083094555875</v>
      </c>
      <c r="E9" s="4">
        <f t="shared" si="1"/>
        <v>347.20916905444125</v>
      </c>
      <c r="G9" s="4">
        <v>64800000</v>
      </c>
      <c r="H9" s="4">
        <v>7480</v>
      </c>
      <c r="M9" s="1" t="s">
        <v>10</v>
      </c>
      <c r="N9" s="1">
        <v>0</v>
      </c>
      <c r="O9" s="1">
        <v>2</v>
      </c>
    </row>
    <row r="10" spans="1:15" x14ac:dyDescent="0.25">
      <c r="A10" s="1">
        <v>201</v>
      </c>
      <c r="B10" s="7" t="s">
        <v>18</v>
      </c>
      <c r="C10" s="1">
        <v>6</v>
      </c>
      <c r="D10" s="4">
        <f t="shared" si="0"/>
        <v>6</v>
      </c>
      <c r="E10" s="4">
        <f t="shared" si="1"/>
        <v>0</v>
      </c>
      <c r="G10" s="4">
        <v>1200000</v>
      </c>
      <c r="H10" s="4">
        <v>0</v>
      </c>
      <c r="M10" s="1" t="s">
        <v>53</v>
      </c>
      <c r="N10" s="1">
        <v>0</v>
      </c>
      <c r="O10" s="1">
        <v>20</v>
      </c>
    </row>
    <row r="11" spans="1:15" x14ac:dyDescent="0.25">
      <c r="A11" s="1">
        <v>202</v>
      </c>
      <c r="B11" s="7" t="s">
        <v>19</v>
      </c>
      <c r="C11" s="1">
        <v>12</v>
      </c>
      <c r="D11" s="4">
        <f t="shared" si="0"/>
        <v>12</v>
      </c>
      <c r="E11" s="4">
        <f t="shared" si="1"/>
        <v>0</v>
      </c>
      <c r="G11" s="4">
        <v>2500000</v>
      </c>
      <c r="H11" s="4">
        <v>0</v>
      </c>
    </row>
    <row r="12" spans="1:15" x14ac:dyDescent="0.25">
      <c r="A12" s="1">
        <v>203</v>
      </c>
      <c r="B12" s="7" t="s">
        <v>20</v>
      </c>
      <c r="C12" s="1">
        <v>30</v>
      </c>
      <c r="D12" s="4">
        <f t="shared" si="0"/>
        <v>30</v>
      </c>
      <c r="E12" s="4">
        <f t="shared" si="1"/>
        <v>0</v>
      </c>
      <c r="G12" s="4">
        <v>6300000</v>
      </c>
      <c r="H12" s="4">
        <v>0</v>
      </c>
    </row>
    <row r="13" spans="1:15" x14ac:dyDescent="0.25">
      <c r="A13" s="1">
        <v>204</v>
      </c>
      <c r="B13" s="7" t="s">
        <v>21</v>
      </c>
      <c r="C13" s="1">
        <v>98</v>
      </c>
      <c r="D13" s="4">
        <f t="shared" si="0"/>
        <v>98</v>
      </c>
      <c r="E13" s="4">
        <f t="shared" si="1"/>
        <v>0</v>
      </c>
      <c r="G13" s="4">
        <v>20800000</v>
      </c>
      <c r="H13" s="4">
        <v>0</v>
      </c>
    </row>
    <row r="14" spans="1:15" x14ac:dyDescent="0.25">
      <c r="A14" s="1">
        <v>205</v>
      </c>
      <c r="B14" s="7" t="s">
        <v>22</v>
      </c>
      <c r="C14" s="1">
        <v>198</v>
      </c>
      <c r="D14" s="4">
        <f t="shared" si="0"/>
        <v>198</v>
      </c>
      <c r="E14" s="4">
        <f t="shared" si="1"/>
        <v>0</v>
      </c>
      <c r="G14" s="4">
        <v>42600000</v>
      </c>
      <c r="H14" s="4">
        <v>0</v>
      </c>
    </row>
    <row r="15" spans="1:15" x14ac:dyDescent="0.25">
      <c r="A15" s="1">
        <v>206</v>
      </c>
      <c r="B15" s="7" t="s">
        <v>23</v>
      </c>
      <c r="C15" s="1">
        <v>328</v>
      </c>
      <c r="D15" s="4">
        <f t="shared" si="0"/>
        <v>328</v>
      </c>
      <c r="E15" s="4">
        <f t="shared" si="1"/>
        <v>0</v>
      </c>
      <c r="G15" s="4">
        <v>70600000</v>
      </c>
      <c r="H15" s="4">
        <v>0</v>
      </c>
    </row>
    <row r="16" spans="1:15" x14ac:dyDescent="0.25">
      <c r="A16" s="1">
        <v>207</v>
      </c>
      <c r="B16" s="7" t="s">
        <v>24</v>
      </c>
      <c r="C16" s="1">
        <v>648</v>
      </c>
      <c r="D16" s="4">
        <f t="shared" si="0"/>
        <v>648</v>
      </c>
      <c r="E16" s="4">
        <f t="shared" si="1"/>
        <v>0</v>
      </c>
      <c r="G16" s="4">
        <v>139600000</v>
      </c>
      <c r="H16" s="4">
        <v>0</v>
      </c>
    </row>
    <row r="17" spans="1:8" x14ac:dyDescent="0.25">
      <c r="A17" s="1">
        <v>306</v>
      </c>
      <c r="B17" s="8" t="s">
        <v>4</v>
      </c>
      <c r="C17" s="1">
        <v>6</v>
      </c>
      <c r="D17" s="4">
        <f t="shared" si="0"/>
        <v>4.1379310344827589</v>
      </c>
      <c r="E17" s="4">
        <f t="shared" si="1"/>
        <v>1.8620689655172413</v>
      </c>
      <c r="G17" s="4">
        <v>3000000</v>
      </c>
      <c r="H17" s="4">
        <v>135</v>
      </c>
    </row>
    <row r="18" spans="1:8" x14ac:dyDescent="0.25">
      <c r="A18" s="1">
        <v>307</v>
      </c>
      <c r="B18" s="9" t="s">
        <v>5</v>
      </c>
      <c r="C18" s="1">
        <v>30</v>
      </c>
      <c r="D18" s="4">
        <f t="shared" si="0"/>
        <v>25.714285714285715</v>
      </c>
      <c r="E18" s="4">
        <f t="shared" si="1"/>
        <v>4.2857142857142856</v>
      </c>
      <c r="G18" s="4">
        <v>12000000</v>
      </c>
      <c r="H18" s="4">
        <v>200</v>
      </c>
    </row>
    <row r="19" spans="1:8" x14ac:dyDescent="0.25">
      <c r="A19" s="1">
        <v>308</v>
      </c>
      <c r="B19" s="7" t="s">
        <v>4</v>
      </c>
      <c r="C19" s="1">
        <v>6</v>
      </c>
      <c r="D19" s="4">
        <f t="shared" si="0"/>
        <v>4.0449438202247192</v>
      </c>
      <c r="E19" s="4">
        <f t="shared" si="1"/>
        <v>1.9550561797752808</v>
      </c>
      <c r="G19" s="4">
        <v>3000000</v>
      </c>
      <c r="H19" s="4">
        <v>145</v>
      </c>
    </row>
    <row r="20" spans="1:8" x14ac:dyDescent="0.25">
      <c r="A20" s="1">
        <v>501</v>
      </c>
      <c r="B20" s="7" t="s">
        <v>25</v>
      </c>
      <c r="C20" s="1">
        <v>30</v>
      </c>
      <c r="D20" s="4">
        <f t="shared" si="0"/>
        <v>25.939849624060152</v>
      </c>
      <c r="E20" s="4">
        <f t="shared" si="1"/>
        <v>4.0601503759398501</v>
      </c>
      <c r="G20" s="4">
        <v>9200000</v>
      </c>
      <c r="H20" s="4">
        <v>144</v>
      </c>
    </row>
    <row r="21" spans="1:8" x14ac:dyDescent="0.25">
      <c r="A21" s="1">
        <v>502</v>
      </c>
      <c r="B21" s="7" t="s">
        <v>26</v>
      </c>
      <c r="C21" s="1">
        <v>60</v>
      </c>
      <c r="D21" s="4">
        <f t="shared" si="0"/>
        <v>51.468531468531467</v>
      </c>
      <c r="E21" s="4">
        <f t="shared" si="1"/>
        <v>8.5314685314685317</v>
      </c>
      <c r="G21" s="4">
        <v>18400000</v>
      </c>
      <c r="H21" s="4">
        <v>305</v>
      </c>
    </row>
    <row r="22" spans="1:8" x14ac:dyDescent="0.25">
      <c r="A22" s="1">
        <v>701</v>
      </c>
      <c r="B22" s="7" t="s">
        <v>27</v>
      </c>
      <c r="C22" s="1">
        <v>6</v>
      </c>
      <c r="D22" s="4">
        <f t="shared" si="0"/>
        <v>5.3731343283582094</v>
      </c>
      <c r="E22" s="4">
        <f t="shared" si="1"/>
        <v>0.62686567164179108</v>
      </c>
      <c r="G22" s="4">
        <v>1200000</v>
      </c>
      <c r="H22" s="4">
        <v>14</v>
      </c>
    </row>
    <row r="23" spans="1:8" x14ac:dyDescent="0.25">
      <c r="A23" s="1">
        <v>702</v>
      </c>
      <c r="B23" s="7" t="s">
        <v>28</v>
      </c>
      <c r="C23" s="1">
        <v>30</v>
      </c>
      <c r="D23" s="4">
        <f t="shared" si="0"/>
        <v>28.138528138528137</v>
      </c>
      <c r="E23" s="4">
        <f t="shared" si="1"/>
        <v>1.8614718614718615</v>
      </c>
      <c r="G23" s="4">
        <v>6500000</v>
      </c>
      <c r="H23" s="4">
        <v>43</v>
      </c>
    </row>
    <row r="24" spans="1:8" x14ac:dyDescent="0.25">
      <c r="A24" s="1">
        <v>703</v>
      </c>
      <c r="B24" s="7" t="s">
        <v>29</v>
      </c>
      <c r="C24" s="1">
        <v>98</v>
      </c>
      <c r="D24" s="4">
        <f t="shared" si="0"/>
        <v>92.324978392394129</v>
      </c>
      <c r="E24" s="4">
        <f t="shared" si="1"/>
        <v>5.6750216076058777</v>
      </c>
      <c r="G24" s="4">
        <v>21800000</v>
      </c>
      <c r="H24" s="4">
        <v>134</v>
      </c>
    </row>
    <row r="25" spans="1:8" x14ac:dyDescent="0.25">
      <c r="A25" s="1">
        <v>704</v>
      </c>
      <c r="B25" s="7" t="s">
        <v>30</v>
      </c>
      <c r="C25" s="3">
        <v>328</v>
      </c>
      <c r="D25" s="4">
        <f t="shared" si="0"/>
        <v>312.95412844036696</v>
      </c>
      <c r="E25" s="4">
        <f t="shared" si="1"/>
        <v>15.045871559633028</v>
      </c>
      <c r="G25" s="4">
        <v>72800000</v>
      </c>
      <c r="H25" s="4">
        <v>350</v>
      </c>
    </row>
    <row r="26" spans="1:8" x14ac:dyDescent="0.25">
      <c r="A26" s="1">
        <v>801</v>
      </c>
      <c r="B26" s="7" t="s">
        <v>31</v>
      </c>
      <c r="C26" s="3">
        <v>12</v>
      </c>
      <c r="D26" s="4">
        <f t="shared" si="0"/>
        <v>0</v>
      </c>
      <c r="E26" s="4">
        <f t="shared" si="1"/>
        <v>12</v>
      </c>
      <c r="G26" s="4">
        <v>0</v>
      </c>
      <c r="H26" s="4">
        <v>185</v>
      </c>
    </row>
    <row r="27" spans="1:8" x14ac:dyDescent="0.25">
      <c r="A27" s="1">
        <v>802</v>
      </c>
      <c r="B27" s="7" t="s">
        <v>32</v>
      </c>
      <c r="C27" s="3">
        <v>18</v>
      </c>
      <c r="D27" s="4">
        <f t="shared" si="0"/>
        <v>0</v>
      </c>
      <c r="E27" s="4">
        <f t="shared" si="1"/>
        <v>18</v>
      </c>
      <c r="G27" s="4">
        <v>0</v>
      </c>
      <c r="H27" s="4">
        <v>336</v>
      </c>
    </row>
    <row r="28" spans="1:8" x14ac:dyDescent="0.25">
      <c r="A28" s="1">
        <v>803</v>
      </c>
      <c r="B28" s="7" t="s">
        <v>33</v>
      </c>
      <c r="C28" s="1">
        <v>30</v>
      </c>
      <c r="D28" s="4">
        <f t="shared" si="0"/>
        <v>0</v>
      </c>
      <c r="E28" s="4">
        <f t="shared" si="1"/>
        <v>30</v>
      </c>
      <c r="G28" s="4">
        <v>0</v>
      </c>
      <c r="H28" s="4">
        <v>635</v>
      </c>
    </row>
    <row r="29" spans="1:8" x14ac:dyDescent="0.25">
      <c r="A29" s="1">
        <v>901</v>
      </c>
      <c r="B29" s="7" t="s">
        <v>34</v>
      </c>
      <c r="C29" s="1">
        <v>1</v>
      </c>
      <c r="D29" s="4">
        <f t="shared" si="0"/>
        <v>1</v>
      </c>
      <c r="E29" s="4">
        <f t="shared" si="1"/>
        <v>0</v>
      </c>
      <c r="G29" s="4">
        <v>100000</v>
      </c>
      <c r="H29" s="4">
        <v>0</v>
      </c>
    </row>
    <row r="30" spans="1:8" x14ac:dyDescent="0.25">
      <c r="A30" s="1">
        <v>902</v>
      </c>
      <c r="B30" s="7" t="s">
        <v>35</v>
      </c>
      <c r="C30" s="1">
        <v>6</v>
      </c>
      <c r="D30" s="4">
        <f t="shared" si="0"/>
        <v>6</v>
      </c>
      <c r="E30" s="4">
        <f t="shared" si="1"/>
        <v>0</v>
      </c>
      <c r="G30" s="4">
        <v>1000000</v>
      </c>
      <c r="H30" s="4">
        <v>0</v>
      </c>
    </row>
    <row r="31" spans="1:8" x14ac:dyDescent="0.25">
      <c r="A31" s="1">
        <v>903</v>
      </c>
      <c r="B31" s="7" t="s">
        <v>36</v>
      </c>
      <c r="C31" s="1">
        <v>30</v>
      </c>
      <c r="D31" s="4">
        <f t="shared" si="0"/>
        <v>30</v>
      </c>
      <c r="E31" s="4">
        <f t="shared" si="1"/>
        <v>0</v>
      </c>
      <c r="G31" s="4">
        <v>10000000</v>
      </c>
      <c r="H31" s="4">
        <v>0</v>
      </c>
    </row>
    <row r="32" spans="1:8" x14ac:dyDescent="0.25">
      <c r="A32" s="1">
        <v>1001</v>
      </c>
      <c r="B32" s="7" t="s">
        <v>6</v>
      </c>
      <c r="C32" s="1">
        <v>198</v>
      </c>
      <c r="D32" s="4">
        <f t="shared" si="0"/>
        <v>160.36569274269556</v>
      </c>
      <c r="E32" s="4">
        <f t="shared" si="1"/>
        <v>37.634307257304428</v>
      </c>
      <c r="G32" s="4">
        <v>257800000</v>
      </c>
      <c r="H32" s="4">
        <v>6050</v>
      </c>
    </row>
    <row r="33" spans="1:8" x14ac:dyDescent="0.25">
      <c r="A33" s="1">
        <v>1101</v>
      </c>
      <c r="B33" s="7" t="s">
        <v>37</v>
      </c>
      <c r="C33" s="1">
        <v>6</v>
      </c>
      <c r="D33" s="4">
        <f t="shared" si="0"/>
        <v>6</v>
      </c>
      <c r="E33" s="4">
        <f t="shared" si="1"/>
        <v>0</v>
      </c>
      <c r="G33" s="4">
        <v>1500000</v>
      </c>
      <c r="H33" s="4">
        <v>0</v>
      </c>
    </row>
    <row r="34" spans="1:8" x14ac:dyDescent="0.25">
      <c r="A34" s="1">
        <v>1102</v>
      </c>
      <c r="B34" s="7" t="s">
        <v>38</v>
      </c>
      <c r="C34" s="1">
        <v>12</v>
      </c>
      <c r="D34" s="4">
        <f t="shared" si="0"/>
        <v>12</v>
      </c>
      <c r="E34" s="4">
        <f t="shared" si="1"/>
        <v>0</v>
      </c>
      <c r="G34" s="4">
        <v>3000000</v>
      </c>
      <c r="H34" s="4">
        <v>0</v>
      </c>
    </row>
    <row r="35" spans="1:8" x14ac:dyDescent="0.25">
      <c r="A35" s="1">
        <v>1103</v>
      </c>
      <c r="B35" s="7" t="s">
        <v>39</v>
      </c>
      <c r="C35" s="1">
        <v>28</v>
      </c>
      <c r="D35" s="4">
        <f t="shared" si="0"/>
        <v>28</v>
      </c>
      <c r="E35" s="4">
        <f t="shared" si="1"/>
        <v>0</v>
      </c>
      <c r="G35" s="4">
        <v>7000000</v>
      </c>
      <c r="H35" s="4">
        <v>0</v>
      </c>
    </row>
    <row r="36" spans="1:8" x14ac:dyDescent="0.25">
      <c r="A36" s="1">
        <v>1201</v>
      </c>
      <c r="B36" s="7" t="s">
        <v>40</v>
      </c>
      <c r="C36" s="1">
        <v>6</v>
      </c>
      <c r="D36" s="4">
        <f t="shared" si="0"/>
        <v>4</v>
      </c>
      <c r="E36" s="4">
        <f t="shared" si="1"/>
        <v>2</v>
      </c>
      <c r="G36" s="4">
        <v>1800000</v>
      </c>
      <c r="H36" s="4">
        <v>90</v>
      </c>
    </row>
    <row r="37" spans="1:8" x14ac:dyDescent="0.25">
      <c r="A37" s="1">
        <v>1202</v>
      </c>
      <c r="B37" s="7" t="s">
        <v>41</v>
      </c>
      <c r="C37" s="1">
        <v>12</v>
      </c>
      <c r="D37" s="4">
        <f t="shared" si="0"/>
        <v>8</v>
      </c>
      <c r="E37" s="4">
        <f t="shared" si="1"/>
        <v>4</v>
      </c>
      <c r="G37" s="4">
        <v>3800000</v>
      </c>
      <c r="H37" s="4">
        <v>190</v>
      </c>
    </row>
    <row r="38" spans="1:8" x14ac:dyDescent="0.25">
      <c r="A38" s="1">
        <v>1203</v>
      </c>
      <c r="B38" s="7" t="s">
        <v>42</v>
      </c>
      <c r="C38" s="1">
        <v>28</v>
      </c>
      <c r="D38" s="4">
        <f t="shared" si="0"/>
        <v>17.970149253731343</v>
      </c>
      <c r="E38" s="4">
        <f t="shared" si="1"/>
        <v>10.029850746268657</v>
      </c>
      <c r="G38" s="4">
        <v>8600000</v>
      </c>
      <c r="H38" s="4">
        <v>480</v>
      </c>
    </row>
    <row r="39" spans="1:8" x14ac:dyDescent="0.25">
      <c r="A39" s="1">
        <v>1204</v>
      </c>
      <c r="B39" s="1" t="s">
        <v>43</v>
      </c>
      <c r="C39" s="1">
        <v>50</v>
      </c>
      <c r="D39" s="4">
        <f t="shared" si="0"/>
        <v>32.113821138211385</v>
      </c>
      <c r="E39" s="4">
        <f t="shared" si="1"/>
        <v>17.886178861788618</v>
      </c>
      <c r="G39" s="4">
        <v>15800000</v>
      </c>
      <c r="H39" s="4">
        <v>880</v>
      </c>
    </row>
    <row r="40" spans="1:8" x14ac:dyDescent="0.25">
      <c r="A40" s="1">
        <v>1301</v>
      </c>
      <c r="B40" s="1" t="s">
        <v>55</v>
      </c>
      <c r="C40" s="1">
        <v>6</v>
      </c>
      <c r="D40" s="4">
        <f t="shared" ref="D40" si="2">C40*G40/(G40+H40*10000)</f>
        <v>6</v>
      </c>
      <c r="E40" s="4">
        <f t="shared" ref="E40" si="3">C40*H40*10000/(G40+H40*10000)</f>
        <v>0</v>
      </c>
      <c r="G40" s="1">
        <v>5866664</v>
      </c>
      <c r="H40" s="1">
        <v>0</v>
      </c>
    </row>
  </sheetData>
  <phoneticPr fontId="8" type="noConversion"/>
  <conditionalFormatting sqref="A19">
    <cfRule type="containsText" dxfId="28" priority="300" operator="containsText" text=" ">
      <formula>NOT(ISERROR(SEARCH(" ",A19)))</formula>
    </cfRule>
    <cfRule type="containsText" dxfId="27" priority="301" operator="containsText" text=" ">
      <formula>NOT(ISERROR(SEARCH(" ",A19)))</formula>
    </cfRule>
  </conditionalFormatting>
  <conditionalFormatting sqref="A20">
    <cfRule type="containsText" dxfId="26" priority="299" operator="containsText" text=" ">
      <formula>NOT(ISERROR(SEARCH(" ",A20)))</formula>
    </cfRule>
    <cfRule type="containsText" dxfId="25" priority="302" operator="containsText" text=" ">
      <formula>NOT(ISERROR(SEARCH(" ",A20)))</formula>
    </cfRule>
  </conditionalFormatting>
  <conditionalFormatting sqref="A22">
    <cfRule type="containsText" dxfId="24" priority="290" operator="containsText" text=" ">
      <formula>NOT(ISERROR(SEARCH(" ",A22)))</formula>
    </cfRule>
    <cfRule type="containsText" dxfId="23" priority="293" operator="containsText" text=" ">
      <formula>NOT(ISERROR(SEARCH(" ",A22)))</formula>
    </cfRule>
  </conditionalFormatting>
  <conditionalFormatting sqref="A31 A41:H1048576 C32:C38 A1:E1 I16:XFD1048576 Q11:XFD15 P11 M6:N10 I1:L15 M1:O1 P1:XFD10 O14 O2:O10 A39:C40 F40:H40">
    <cfRule type="containsText" dxfId="22" priority="251" operator="containsText" text=" ">
      <formula>NOT(ISERROR(SEARCH(" ",A1)))</formula>
    </cfRule>
  </conditionalFormatting>
  <conditionalFormatting sqref="A3:A9">
    <cfRule type="containsText" dxfId="21" priority="296" operator="containsText" text=" ">
      <formula>NOT(ISERROR(SEARCH(" ",A3)))</formula>
    </cfRule>
  </conditionalFormatting>
  <conditionalFormatting sqref="A10:A16">
    <cfRule type="containsText" dxfId="20" priority="295" operator="containsText" text=" ">
      <formula>NOT(ISERROR(SEARCH(" ",A10)))</formula>
    </cfRule>
  </conditionalFormatting>
  <conditionalFormatting sqref="A25:A30">
    <cfRule type="containsText" dxfId="19" priority="256" operator="containsText" text=" ">
      <formula>NOT(ISERROR(SEARCH(" ",A25)))</formula>
    </cfRule>
  </conditionalFormatting>
  <conditionalFormatting sqref="A32:A34">
    <cfRule type="containsText" dxfId="18" priority="242" operator="containsText" text=" ">
      <formula>NOT(ISERROR(SEARCH(" ",A32)))</formula>
    </cfRule>
  </conditionalFormatting>
  <conditionalFormatting sqref="A35:A38">
    <cfRule type="containsText" dxfId="17" priority="235" operator="containsText" text=" ">
      <formula>NOT(ISERROR(SEARCH(" ",A35)))</formula>
    </cfRule>
  </conditionalFormatting>
  <conditionalFormatting sqref="C3:C16">
    <cfRule type="containsText" dxfId="16" priority="275" operator="containsText" text=" ">
      <formula>NOT(ISERROR(SEARCH(" ",C3)))</formula>
    </cfRule>
    <cfRule type="containsText" dxfId="15" priority="282" operator="containsText" text=" ">
      <formula>NOT(ISERROR(SEARCH(" ",C3)))</formula>
    </cfRule>
  </conditionalFormatting>
  <conditionalFormatting sqref="C21:C24">
    <cfRule type="containsText" dxfId="14" priority="258" operator="containsText" text=" ">
      <formula>NOT(ISERROR(SEARCH(" ",C21)))</formula>
    </cfRule>
    <cfRule type="containsText" dxfId="13" priority="259" operator="containsText" text=" ">
      <formula>NOT(ISERROR(SEARCH(" ",C21)))</formula>
    </cfRule>
  </conditionalFormatting>
  <conditionalFormatting sqref="C25:C31">
    <cfRule type="containsText" dxfId="12" priority="255" operator="containsText" text=" ">
      <formula>NOT(ISERROR(SEARCH(" ",C25)))</formula>
    </cfRule>
  </conditionalFormatting>
  <conditionalFormatting sqref="A2 A17:A18">
    <cfRule type="containsText" dxfId="11" priority="303" operator="containsText" text=" ">
      <formula>NOT(ISERROR(SEARCH(" ",A2)))</formula>
    </cfRule>
  </conditionalFormatting>
  <conditionalFormatting sqref="C2 C17:C20">
    <cfRule type="containsText" dxfId="10" priority="289" operator="containsText" text=" ">
      <formula>NOT(ISERROR(SEARCH(" ",C2)))</formula>
    </cfRule>
  </conditionalFormatting>
  <conditionalFormatting sqref="A21 A23:A24">
    <cfRule type="containsText" dxfId="9" priority="291" operator="containsText" text=" ">
      <formula>NOT(ISERROR(SEARCH(" ",A21)))</formula>
    </cfRule>
    <cfRule type="containsText" dxfId="8" priority="292" operator="containsText" text=" ">
      <formula>NOT(ISERROR(SEARCH(" ",A21)))</formula>
    </cfRule>
  </conditionalFormatting>
  <conditionalFormatting sqref="D2:E39">
    <cfRule type="containsText" dxfId="7" priority="8" operator="containsText" text=" ">
      <formula>NOT(ISERROR(SEARCH(" ",D2)))</formula>
    </cfRule>
  </conditionalFormatting>
  <conditionalFormatting sqref="F2:F16 F28:F39 F1:H1">
    <cfRule type="containsText" dxfId="6" priority="10" operator="containsText" text=" ">
      <formula>NOT(ISERROR(SEARCH(" ",F1)))</formula>
    </cfRule>
  </conditionalFormatting>
  <conditionalFormatting sqref="F17:F18 F20:F27">
    <cfRule type="containsText" dxfId="5" priority="11" operator="containsText" text=" ">
      <formula>NOT(ISERROR(SEARCH(" ",F17)))</formula>
    </cfRule>
  </conditionalFormatting>
  <conditionalFormatting sqref="F19">
    <cfRule type="containsText" dxfId="4" priority="7" operator="containsText" text=" ">
      <formula>NOT(ISERROR(SEARCH(" ",F19)))</formula>
    </cfRule>
  </conditionalFormatting>
  <conditionalFormatting sqref="G2:H39">
    <cfRule type="containsText" dxfId="3" priority="5" operator="containsText" text=" ">
      <formula>NOT(ISERROR(SEARCH(" ",G2)))</formula>
    </cfRule>
  </conditionalFormatting>
  <conditionalFormatting sqref="M2:N5">
    <cfRule type="containsText" dxfId="2" priority="4" operator="containsText" text=" ">
      <formula>NOT(ISERROR(SEARCH(" ",M2)))</formula>
    </cfRule>
  </conditionalFormatting>
  <conditionalFormatting sqref="P12:P15 O15">
    <cfRule type="containsText" dxfId="1" priority="3" operator="containsText" text=" ">
      <formula>NOT(ISERROR(SEARCH(" ",O12)))</formula>
    </cfRule>
  </conditionalFormatting>
  <conditionalFormatting sqref="D40:E40">
    <cfRule type="containsText" dxfId="0" priority="1" operator="containsText" text=" ">
      <formula>NOT(ISERROR(SEARCH(" ",D40)))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充值档位名称|RMBDes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2021-01-18T06:12:54Z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