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fruit\tech\json_fish_8980\DataTable\"/>
    </mc:Choice>
  </mc:AlternateContent>
  <xr:revisionPtr revIDLastSave="0" documentId="13_ncr:1_{5FAEC9D3-DD8D-4E8E-A77F-0EAD8DCD3C46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全服每日物品上限|ItemUpLim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F8" i="1"/>
  <c r="C8" i="1" s="1"/>
  <c r="G7" i="1"/>
  <c r="F7" i="1"/>
  <c r="C7" i="1" s="1"/>
  <c r="G6" i="1"/>
  <c r="F6" i="1"/>
  <c r="C6" i="1" s="1"/>
  <c r="G5" i="1"/>
  <c r="C5" i="1" s="1"/>
  <c r="F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B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抽奖物品掉落、抽奖分享双倍、捕鱼掉落物品（不包含话费鱼朝中的话费券鱼）、话费鱼朝中的话费券鱼掉落</t>
        </r>
      </text>
    </comment>
  </commentList>
</comments>
</file>

<file path=xl/sharedStrings.xml><?xml version="1.0" encoding="utf-8"?>
<sst xmlns="http://schemas.openxmlformats.org/spreadsheetml/2006/main" count="38" uniqueCount="28">
  <si>
    <t>s</t>
  </si>
  <si>
    <t>int</t>
  </si>
  <si>
    <t>string</t>
  </si>
  <si>
    <t>全服每日道具掉落上限，后续GM后台控制</t>
  </si>
  <si>
    <t>id</t>
  </si>
  <si>
    <t>type</t>
  </si>
  <si>
    <t>maxNum</t>
  </si>
  <si>
    <t>道具类型的物品，1xxx</t>
  </si>
  <si>
    <t>编号</t>
  </si>
  <si>
    <t>所属模块
抽奖奖励 510003
抽奖双倍 510020
捕鱼掉落物品 510005
话费鱼潮掉落 510022</t>
  </si>
  <si>
    <t>该物品全服今日掉落最大数量
-1表示无限大</t>
  </si>
  <si>
    <t>物品</t>
  </si>
  <si>
    <t>物品类型</t>
  </si>
  <si>
    <r>
      <rPr>
        <sz val="11"/>
        <color theme="1"/>
        <rFont val="微软雅黑"/>
        <family val="2"/>
        <charset val="134"/>
      </rPr>
      <t xml:space="preserve">数量
</t>
    </r>
    <r>
      <rPr>
        <sz val="9"/>
        <color rgb="FFFF0000"/>
        <rFont val="微软雅黑"/>
        <family val="2"/>
        <charset val="134"/>
      </rPr>
      <t>注：话费券转化成元需要除以10</t>
    </r>
  </si>
  <si>
    <t>话费券</t>
  </si>
  <si>
    <t>锁定</t>
  </si>
  <si>
    <t>冰冻</t>
  </si>
  <si>
    <t>超级武器4</t>
  </si>
  <si>
    <t>狂暴</t>
  </si>
  <si>
    <t>召唤</t>
  </si>
  <si>
    <t>超级武器1</t>
  </si>
  <si>
    <t>超级武器2</t>
  </si>
  <si>
    <t>超级武器3</t>
  </si>
  <si>
    <t>10元话费卡</t>
  </si>
  <si>
    <t>2元话费卡</t>
  </si>
  <si>
    <t>高压锅</t>
  </si>
  <si>
    <t>30元话费卡</t>
  </si>
  <si>
    <t>50元话费卡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</si>
</sst>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8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4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常规" xfId="0" builtinId="0"/>
  </cellStyles>
  <dxfs count="2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H5" sqref="H5"/>
    </sheetView>
  </sheetViews>
  <sheetFormatPr defaultColWidth="9" defaultRowHeight="16.5" x14ac:dyDescent="0.25"/>
  <cols>
    <col min="1" max="1" width="9.90625" style="2" customWidth="1"/>
    <col min="2" max="2" width="16.90625" style="2" customWidth="1"/>
    <col min="3" max="3" width="13.6328125" style="2" customWidth="1"/>
    <col min="4" max="4" width="9" style="2"/>
    <col min="5" max="5" width="10.26953125" style="2" customWidth="1"/>
    <col min="6" max="7" width="9" style="2"/>
    <col min="8" max="8" width="16.453125" style="2" customWidth="1"/>
    <col min="9" max="11" width="9" style="2"/>
    <col min="12" max="12" width="8.7265625" style="2" customWidth="1"/>
    <col min="13" max="16384" width="9" style="2"/>
  </cols>
  <sheetData>
    <row r="1" spans="1:14" x14ac:dyDescent="0.4">
      <c r="A1" s="3" t="s">
        <v>0</v>
      </c>
      <c r="B1" s="3" t="s">
        <v>0</v>
      </c>
      <c r="C1" s="3" t="s">
        <v>0</v>
      </c>
    </row>
    <row r="2" spans="1:14" x14ac:dyDescent="0.4">
      <c r="A2" s="4" t="s">
        <v>1</v>
      </c>
      <c r="B2" s="4" t="s">
        <v>1</v>
      </c>
      <c r="C2" s="4" t="s">
        <v>2</v>
      </c>
      <c r="E2" s="2" t="s">
        <v>3</v>
      </c>
    </row>
    <row r="3" spans="1:14" x14ac:dyDescent="0.4">
      <c r="A3" s="4" t="s">
        <v>4</v>
      </c>
      <c r="B3" s="4" t="s">
        <v>5</v>
      </c>
      <c r="C3" s="4" t="s">
        <v>6</v>
      </c>
      <c r="E3" s="2" t="s">
        <v>7</v>
      </c>
    </row>
    <row r="4" spans="1:14" s="1" customFormat="1" ht="65" x14ac:dyDescent="0.25">
      <c r="A4" s="5" t="s">
        <v>8</v>
      </c>
      <c r="B4" s="5" t="s">
        <v>9</v>
      </c>
      <c r="C4" s="5" t="s">
        <v>10</v>
      </c>
      <c r="E4" s="2" t="s">
        <v>11</v>
      </c>
      <c r="F4" s="2" t="s">
        <v>12</v>
      </c>
      <c r="G4" s="2" t="s">
        <v>4</v>
      </c>
      <c r="H4" s="6" t="s">
        <v>13</v>
      </c>
      <c r="L4" s="9"/>
      <c r="M4" s="10" t="s">
        <v>12</v>
      </c>
      <c r="N4" s="11" t="s">
        <v>4</v>
      </c>
    </row>
    <row r="5" spans="1:14" x14ac:dyDescent="0.45">
      <c r="A5" s="7">
        <v>1</v>
      </c>
      <c r="B5" s="7">
        <v>510022</v>
      </c>
      <c r="C5" s="7" t="str">
        <f>F5&amp;"|"&amp;G5&amp;"|"&amp;H5</f>
        <v>2|1204|19000</v>
      </c>
      <c r="E5" s="2" t="s">
        <v>14</v>
      </c>
      <c r="F5" s="2">
        <f>VLOOKUP(E5,L:N,2,0)</f>
        <v>2</v>
      </c>
      <c r="G5" s="2">
        <f>VLOOKUP(E5,L:N,3,0)</f>
        <v>1204</v>
      </c>
      <c r="H5" s="8">
        <v>19000</v>
      </c>
      <c r="L5" s="12" t="s">
        <v>15</v>
      </c>
      <c r="M5" s="13">
        <v>2</v>
      </c>
      <c r="N5" s="14">
        <v>1001</v>
      </c>
    </row>
    <row r="6" spans="1:14" x14ac:dyDescent="0.45">
      <c r="A6" s="7">
        <v>2</v>
      </c>
      <c r="B6" s="7">
        <v>510003</v>
      </c>
      <c r="C6" s="7" t="str">
        <f t="shared" ref="C6:C7" si="0">F6&amp;"|"&amp;G6&amp;"|"&amp;H6</f>
        <v>2|1204|2000</v>
      </c>
      <c r="E6" s="2" t="s">
        <v>14</v>
      </c>
      <c r="F6" s="2">
        <f>VLOOKUP(E6,L:N,2,0)</f>
        <v>2</v>
      </c>
      <c r="G6" s="2">
        <f>VLOOKUP(E6,L:N,3,0)</f>
        <v>1204</v>
      </c>
      <c r="H6" s="8">
        <v>2000</v>
      </c>
      <c r="L6" s="12" t="s">
        <v>16</v>
      </c>
      <c r="M6" s="13">
        <v>2</v>
      </c>
      <c r="N6" s="14">
        <v>1002</v>
      </c>
    </row>
    <row r="7" spans="1:14" x14ac:dyDescent="0.45">
      <c r="A7" s="7">
        <v>3</v>
      </c>
      <c r="B7" s="7">
        <v>510003</v>
      </c>
      <c r="C7" s="7" t="str">
        <f t="shared" si="0"/>
        <v>2|1008|999999999</v>
      </c>
      <c r="E7" s="2" t="s">
        <v>17</v>
      </c>
      <c r="F7" s="2">
        <f>VLOOKUP(E7,L:N,2,0)</f>
        <v>2</v>
      </c>
      <c r="G7" s="2">
        <f>VLOOKUP(E7,L:N,3,0)</f>
        <v>1008</v>
      </c>
      <c r="H7" s="8">
        <v>999999999</v>
      </c>
      <c r="L7" s="12" t="s">
        <v>18</v>
      </c>
      <c r="M7" s="13">
        <v>2</v>
      </c>
      <c r="N7" s="14">
        <v>1003</v>
      </c>
    </row>
    <row r="8" spans="1:14" x14ac:dyDescent="0.45">
      <c r="A8" s="7">
        <v>4</v>
      </c>
      <c r="B8" s="7">
        <v>510020</v>
      </c>
      <c r="C8" s="7" t="str">
        <f t="shared" ref="C8" si="1">F8&amp;"|"&amp;G8&amp;"|"&amp;H8</f>
        <v>2|1204|800</v>
      </c>
      <c r="E8" s="2" t="s">
        <v>14</v>
      </c>
      <c r="F8" s="2">
        <f>VLOOKUP(E8,L:N,2,0)</f>
        <v>2</v>
      </c>
      <c r="G8" s="2">
        <f>VLOOKUP(E8,L:N,3,0)</f>
        <v>1204</v>
      </c>
      <c r="H8" s="8">
        <v>800</v>
      </c>
      <c r="L8" s="12" t="s">
        <v>19</v>
      </c>
      <c r="M8" s="13">
        <v>2</v>
      </c>
      <c r="N8" s="14">
        <v>1004</v>
      </c>
    </row>
    <row r="9" spans="1:14" x14ac:dyDescent="0.45">
      <c r="A9" s="7"/>
      <c r="B9" s="7"/>
      <c r="C9" s="7"/>
      <c r="L9" s="12" t="s">
        <v>14</v>
      </c>
      <c r="M9" s="13">
        <v>2</v>
      </c>
      <c r="N9" s="14">
        <v>1204</v>
      </c>
    </row>
    <row r="10" spans="1:14" x14ac:dyDescent="0.45">
      <c r="A10" s="7"/>
      <c r="L10" s="12" t="s">
        <v>20</v>
      </c>
      <c r="M10" s="13">
        <v>2</v>
      </c>
      <c r="N10" s="14">
        <v>1005</v>
      </c>
    </row>
    <row r="11" spans="1:14" x14ac:dyDescent="0.45">
      <c r="A11" s="7"/>
      <c r="C11" s="7"/>
      <c r="L11" s="12" t="s">
        <v>21</v>
      </c>
      <c r="M11" s="13">
        <v>2</v>
      </c>
      <c r="N11" s="14">
        <v>1006</v>
      </c>
    </row>
    <row r="12" spans="1:14" x14ac:dyDescent="0.45">
      <c r="A12" s="7"/>
      <c r="C12" s="7"/>
      <c r="L12" s="12" t="s">
        <v>22</v>
      </c>
      <c r="M12" s="13">
        <v>2</v>
      </c>
      <c r="N12" s="14">
        <v>1007</v>
      </c>
    </row>
    <row r="13" spans="1:14" x14ac:dyDescent="0.45">
      <c r="A13" s="7"/>
      <c r="L13" s="12" t="s">
        <v>17</v>
      </c>
      <c r="M13" s="13">
        <v>2</v>
      </c>
      <c r="N13" s="14">
        <v>1008</v>
      </c>
    </row>
    <row r="14" spans="1:14" x14ac:dyDescent="0.45">
      <c r="A14" s="7"/>
      <c r="L14" s="12" t="s">
        <v>23</v>
      </c>
      <c r="M14" s="13">
        <v>2</v>
      </c>
      <c r="N14" s="14">
        <v>1206</v>
      </c>
    </row>
    <row r="15" spans="1:14" x14ac:dyDescent="0.45">
      <c r="A15" s="7"/>
      <c r="L15" s="12" t="s">
        <v>24</v>
      </c>
      <c r="M15" s="13">
        <v>2</v>
      </c>
      <c r="N15" s="14">
        <v>1205</v>
      </c>
    </row>
    <row r="16" spans="1:14" x14ac:dyDescent="0.45">
      <c r="A16" s="7"/>
      <c r="L16" s="12" t="s">
        <v>25</v>
      </c>
      <c r="M16" s="13">
        <v>2</v>
      </c>
      <c r="N16" s="14">
        <v>1208</v>
      </c>
    </row>
    <row r="17" spans="1:14" x14ac:dyDescent="0.45">
      <c r="A17" s="7"/>
      <c r="L17" s="12" t="s">
        <v>26</v>
      </c>
      <c r="M17" s="13">
        <v>2</v>
      </c>
      <c r="N17" s="14">
        <v>1209</v>
      </c>
    </row>
    <row r="18" spans="1:14" x14ac:dyDescent="0.45">
      <c r="A18" s="7"/>
      <c r="L18" s="15" t="s">
        <v>27</v>
      </c>
      <c r="M18" s="16">
        <v>2</v>
      </c>
      <c r="N18" s="17">
        <v>1210</v>
      </c>
    </row>
  </sheetData>
  <phoneticPr fontId="8" type="noConversion"/>
  <conditionalFormatting sqref="B5">
    <cfRule type="containsText" dxfId="22" priority="7" operator="containsText" text=" ">
      <formula>NOT(ISERROR(SEARCH(" ",B5)))</formula>
    </cfRule>
  </conditionalFormatting>
  <conditionalFormatting sqref="E5:G5">
    <cfRule type="containsText" dxfId="21" priority="3" operator="containsText" text=" ">
      <formula>NOT(ISERROR(SEARCH(" ",E5)))</formula>
    </cfRule>
  </conditionalFormatting>
  <conditionalFormatting sqref="H5">
    <cfRule type="containsText" dxfId="20" priority="2" operator="containsText" text=" ">
      <formula>NOT(ISERROR(SEARCH(" ",H5)))</formula>
    </cfRule>
  </conditionalFormatting>
  <conditionalFormatting sqref="E6">
    <cfRule type="containsText" dxfId="19" priority="15" operator="containsText" text=" ">
      <formula>NOT(ISERROR(SEARCH(" ",E6)))</formula>
    </cfRule>
  </conditionalFormatting>
  <conditionalFormatting sqref="E7">
    <cfRule type="containsText" dxfId="18" priority="4" operator="containsText" text=" ">
      <formula>NOT(ISERROR(SEARCH(" ",E7)))</formula>
    </cfRule>
  </conditionalFormatting>
  <conditionalFormatting sqref="A8:G8">
    <cfRule type="containsText" dxfId="17" priority="11" operator="containsText" text=" ">
      <formula>NOT(ISERROR(SEARCH(" ",A8)))</formula>
    </cfRule>
  </conditionalFormatting>
  <conditionalFormatting sqref="H8">
    <cfRule type="containsText" dxfId="16" priority="10" operator="containsText" text=" ">
      <formula>NOT(ISERROR(SEARCH(" ",H8)))</formula>
    </cfRule>
  </conditionalFormatting>
  <conditionalFormatting sqref="C9">
    <cfRule type="containsText" dxfId="15" priority="8" operator="containsText" text=" ">
      <formula>NOT(ISERROR(SEARCH(" ",C9)))</formula>
    </cfRule>
  </conditionalFormatting>
  <conditionalFormatting sqref="H9">
    <cfRule type="containsText" dxfId="14" priority="9" operator="containsText" text=" ">
      <formula>NOT(ISERROR(SEARCH(" ",H9)))</formula>
    </cfRule>
  </conditionalFormatting>
  <conditionalFormatting sqref="C11">
    <cfRule type="containsText" dxfId="13" priority="41" operator="containsText" text=" ">
      <formula>NOT(ISERROR(SEARCH(" ",C11)))</formula>
    </cfRule>
  </conditionalFormatting>
  <conditionalFormatting sqref="C12">
    <cfRule type="containsText" dxfId="12" priority="33" operator="containsText" text=" ">
      <formula>NOT(ISERROR(SEARCH(" ",C12)))</formula>
    </cfRule>
  </conditionalFormatting>
  <conditionalFormatting sqref="E12:G12">
    <cfRule type="containsText" dxfId="11" priority="6" operator="containsText" text=" ">
      <formula>NOT(ISERROR(SEARCH(" ",E12)))</formula>
    </cfRule>
  </conditionalFormatting>
  <conditionalFormatting sqref="H12">
    <cfRule type="containsText" dxfId="10" priority="1" operator="containsText" text=" ">
      <formula>NOT(ISERROR(SEARCH(" ",H12)))</formula>
    </cfRule>
  </conditionalFormatting>
  <conditionalFormatting sqref="N12">
    <cfRule type="containsText" dxfId="9" priority="24" operator="containsText" text=" ">
      <formula>NOT(ISERROR(SEARCH(" ",N12)))</formula>
    </cfRule>
  </conditionalFormatting>
  <conditionalFormatting sqref="L18">
    <cfRule type="containsText" dxfId="8" priority="18" operator="containsText" text=" ">
      <formula>NOT(ISERROR(SEARCH(" ",L18)))</formula>
    </cfRule>
  </conditionalFormatting>
  <conditionalFormatting sqref="M18:N18">
    <cfRule type="containsText" dxfId="7" priority="19" operator="containsText" text=" ">
      <formula>NOT(ISERROR(SEARCH(" ",M18)))</formula>
    </cfRule>
  </conditionalFormatting>
  <conditionalFormatting sqref="N8:N11">
    <cfRule type="containsText" dxfId="6" priority="26" operator="containsText" text=" ">
      <formula>NOT(ISERROR(SEARCH(" ",N8)))</formula>
    </cfRule>
  </conditionalFormatting>
  <conditionalFormatting sqref="N13:N16">
    <cfRule type="containsText" dxfId="5" priority="23" operator="containsText" text=" ">
      <formula>NOT(ISERROR(SEARCH(" ",N13)))</formula>
    </cfRule>
  </conditionalFormatting>
  <conditionalFormatting sqref="A19:C1048576 B18 B12:B13 B15:B16 A9:A18 B10:C10 O4:XFD18 P19:XFD21 D19:J21 A1:XFD3 D10:K11 H6:K7 A6:C7 D22:XFD23 D24:I24 P24:XFD24 D25:XFD1048576 A9:B9 I8:K9 D9:G9 B6:B8 A4:A5 C4:K4 C13:K18 D12 I12:K12 D7:G7 H7:H8 E8:G8 D6:H6 C5:D5 I5:K5">
    <cfRule type="containsText" dxfId="4" priority="78" operator="containsText" text=" ">
      <formula>NOT(ISERROR(SEARCH(" ",A1)))</formula>
    </cfRule>
  </conditionalFormatting>
  <conditionalFormatting sqref="M8:M11 M13:M16 L4:L17">
    <cfRule type="containsText" dxfId="3" priority="27" operator="containsText" text=" ">
      <formula>NOT(ISERROR(SEARCH(" ",L4)))</formula>
    </cfRule>
  </conditionalFormatting>
  <conditionalFormatting sqref="M17:N17 M12 M4:N7">
    <cfRule type="containsText" dxfId="2" priority="74" operator="containsText" text=" ">
      <formula>NOT(ISERROR(SEARCH(" ",M4)))</formula>
    </cfRule>
  </conditionalFormatting>
  <conditionalFormatting sqref="B11 B14 B17">
    <cfRule type="containsText" dxfId="1" priority="42" operator="containsText" text=" ">
      <formula>NOT(ISERROR(SEARCH(" ",B11)))</formula>
    </cfRule>
  </conditionalFormatting>
  <conditionalFormatting sqref="K19:O21">
    <cfRule type="containsText" dxfId="0" priority="17" operator="containsText" text=" ">
      <formula>NOT(ISERROR(SEARCH(" ",K19)))</formula>
    </cfRule>
  </conditionalFormatting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全服每日物品上限|ItemUpLimit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86177</cp:lastModifiedBy>
  <dcterms:created xsi:type="dcterms:W3CDTF">2006-09-16T00:00:00Z</dcterms:created>
  <dcterms:modified xsi:type="dcterms:W3CDTF">2020-03-02T08:37:06Z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